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25" activeTab="1"/>
  </bookViews>
  <sheets>
    <sheet name="Storage" sheetId="1" r:id="rId1"/>
    <sheet name="Bandwidth" sheetId="2" r:id="rId2"/>
  </sheets>
  <definedNames>
    <definedName name="_xlnm.Print_Area" localSheetId="0">'Storage'!$A$1:$N$34</definedName>
  </definedNames>
  <calcPr fullCalcOnLoad="1"/>
</workbook>
</file>

<file path=xl/sharedStrings.xml><?xml version="1.0" encoding="utf-8"?>
<sst xmlns="http://schemas.openxmlformats.org/spreadsheetml/2006/main" count="101" uniqueCount="36">
  <si>
    <t>G</t>
  </si>
  <si>
    <t>M</t>
  </si>
  <si>
    <t>25 FPS</t>
  </si>
  <si>
    <t>12 FPS</t>
  </si>
  <si>
    <t>6 FPS</t>
  </si>
  <si>
    <t>4 FPS</t>
  </si>
  <si>
    <t>BPS Used</t>
  </si>
  <si>
    <t>1 Month(G)</t>
  </si>
  <si>
    <t>1 Day(G)</t>
  </si>
  <si>
    <t>1 Hour(M)</t>
  </si>
  <si>
    <t>1 Minute(M)</t>
  </si>
  <si>
    <t>Storage needed per IP camera in different BPS and FPS settings</t>
  </si>
  <si>
    <t xml:space="preserve">  DI resolution</t>
  </si>
  <si>
    <t xml:space="preserve">  CIF resolution </t>
  </si>
  <si>
    <t xml:space="preserve">  QCIF resolution</t>
  </si>
  <si>
    <t>Resolution</t>
  </si>
  <si>
    <t>FPS</t>
  </si>
  <si>
    <t>BPS used</t>
  </si>
  <si>
    <t>Qty</t>
  </si>
  <si>
    <t>Total BPS</t>
  </si>
  <si>
    <t>Full FPS</t>
  </si>
  <si>
    <t>High Resolution</t>
  </si>
  <si>
    <t>Middle Resolution</t>
  </si>
  <si>
    <t>Low Resolution</t>
  </si>
  <si>
    <t>1/2 of max FPS</t>
  </si>
  <si>
    <t>High Resolution</t>
  </si>
  <si>
    <t>1/4 of max FPS</t>
  </si>
  <si>
    <t>1/8 of max FPS</t>
  </si>
  <si>
    <t>1. Full FPS: 30</t>
  </si>
  <si>
    <t>2. BPS: KB</t>
  </si>
  <si>
    <t>3. High Resolution: D1</t>
  </si>
  <si>
    <t xml:space="preserve">    Middle Resolution: CIF</t>
  </si>
  <si>
    <t xml:space="preserve">    Low Resolution: QCIF</t>
  </si>
  <si>
    <t>Bandwidth Used Table</t>
  </si>
  <si>
    <t xml:space="preserve">                   Bandwidth Needed</t>
  </si>
  <si>
    <t xml:space="preserve">* NOTE :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</si>
</sst>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.00_);[Red]\(0.00\)"/>
    <numFmt numFmtId="189" formatCode="0.00_);\(0.0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8"/>
      <name val="新細明體"/>
      <family val="1"/>
    </font>
    <font>
      <b/>
      <sz val="10.5"/>
      <name val="Calibri"/>
      <family val="2"/>
    </font>
    <font>
      <sz val="10.5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2"/>
      <color indexed="8"/>
      <name val="Calibri"/>
      <family val="2"/>
    </font>
    <font>
      <sz val="9"/>
      <name val="新細明體"/>
      <family val="1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6" fillId="0" borderId="1" applyNumberFormat="0" applyFill="0" applyAlignment="0" applyProtection="0"/>
    <xf numFmtId="0" fontId="6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4" borderId="4" applyNumberFormat="0" applyFont="0" applyAlignment="0" applyProtection="0"/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2" applyNumberFormat="0" applyAlignment="0" applyProtection="0"/>
    <xf numFmtId="0" fontId="10" fillId="2" borderId="8" applyNumberFormat="0" applyAlignment="0" applyProtection="0"/>
    <xf numFmtId="0" fontId="13" fillId="16" borderId="9" applyNumberFormat="0" applyAlignment="0" applyProtection="0"/>
    <xf numFmtId="0" fontId="7" fillId="17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18" borderId="12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189" fontId="20" fillId="6" borderId="13" xfId="0" applyNumberFormat="1" applyFont="1" applyFill="1" applyBorder="1" applyAlignment="1">
      <alignment horizontal="center" vertical="center"/>
    </xf>
    <xf numFmtId="188" fontId="20" fillId="6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89" fontId="20" fillId="0" borderId="13" xfId="0" applyNumberFormat="1" applyFont="1" applyFill="1" applyBorder="1" applyAlignment="1">
      <alignment horizontal="center" vertical="center"/>
    </xf>
    <xf numFmtId="188" fontId="20" fillId="0" borderId="13" xfId="0" applyNumberFormat="1" applyFont="1" applyFill="1" applyBorder="1" applyAlignment="1">
      <alignment horizontal="center" vertical="center"/>
    </xf>
    <xf numFmtId="0" fontId="19" fillId="18" borderId="14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189" fontId="20" fillId="6" borderId="15" xfId="0" applyNumberFormat="1" applyFont="1" applyFill="1" applyBorder="1" applyAlignment="1">
      <alignment horizontal="center" vertical="center"/>
    </xf>
    <xf numFmtId="188" fontId="20" fillId="6" borderId="1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89" fontId="20" fillId="0" borderId="15" xfId="0" applyNumberFormat="1" applyFont="1" applyFill="1" applyBorder="1" applyAlignment="1">
      <alignment horizontal="center" vertical="center"/>
    </xf>
    <xf numFmtId="188" fontId="20" fillId="0" borderId="1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189" fontId="20" fillId="0" borderId="0" xfId="0" applyNumberFormat="1" applyFont="1" applyAlignment="1">
      <alignment horizontal="right" vertical="center"/>
    </xf>
    <xf numFmtId="188" fontId="20" fillId="0" borderId="0" xfId="0" applyNumberFormat="1" applyFont="1" applyFill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19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9" fillId="19" borderId="17" xfId="0" applyFont="1" applyFill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89" fontId="22" fillId="0" borderId="0" xfId="0" applyNumberFormat="1" applyFont="1" applyAlignment="1">
      <alignment horizontal="center" vertical="center"/>
    </xf>
    <xf numFmtId="188" fontId="22" fillId="0" borderId="0" xfId="0" applyNumberFormat="1" applyFont="1" applyFill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188" fontId="19" fillId="6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88" fontId="19" fillId="0" borderId="11" xfId="0" applyNumberFormat="1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89" fontId="22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23</xdr:row>
      <xdr:rowOff>28575</xdr:rowOff>
    </xdr:from>
    <xdr:to>
      <xdr:col>8</xdr:col>
      <xdr:colOff>257175</xdr:colOff>
      <xdr:row>45</xdr:row>
      <xdr:rowOff>28575</xdr:rowOff>
    </xdr:to>
    <xdr:pic>
      <xdr:nvPicPr>
        <xdr:cNvPr id="1" name="圖片 4" descr="Video Quality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133975"/>
          <a:ext cx="594360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45</xdr:row>
      <xdr:rowOff>133350</xdr:rowOff>
    </xdr:from>
    <xdr:to>
      <xdr:col>8</xdr:col>
      <xdr:colOff>266700</xdr:colOff>
      <xdr:row>68</xdr:row>
      <xdr:rowOff>19050</xdr:rowOff>
    </xdr:to>
    <xdr:pic>
      <xdr:nvPicPr>
        <xdr:cNvPr id="2" name="圖片 1" descr="BOS setting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639300"/>
          <a:ext cx="5934075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3"/>
  <sheetViews>
    <sheetView view="pageBreakPreview" zoomScaleSheetLayoutView="100" zoomScalePageLayoutView="0" workbookViewId="0" topLeftCell="A1">
      <selection activeCell="H33" sqref="H33"/>
    </sheetView>
  </sheetViews>
  <sheetFormatPr defaultColWidth="9.00390625" defaultRowHeight="14.25"/>
  <cols>
    <col min="1" max="1" width="10.375" style="20" customWidth="1"/>
    <col min="2" max="2" width="7.625" style="1" customWidth="1"/>
    <col min="3" max="3" width="7.625" style="21" customWidth="1"/>
    <col min="4" max="4" width="2.375" style="22" bestFit="1" customWidth="1"/>
    <col min="5" max="6" width="7.625" style="1" customWidth="1"/>
    <col min="7" max="7" width="2.375" style="1" bestFit="1" customWidth="1"/>
    <col min="8" max="9" width="7.625" style="1" customWidth="1"/>
    <col min="10" max="10" width="2.375" style="1" bestFit="1" customWidth="1"/>
    <col min="11" max="12" width="7.625" style="1" customWidth="1"/>
    <col min="13" max="13" width="2.375" style="1" bestFit="1" customWidth="1"/>
    <col min="14" max="16384" width="9.00390625" style="1" customWidth="1"/>
  </cols>
  <sheetData>
    <row r="5" spans="1:13" ht="14.25">
      <c r="A5" s="34" t="s">
        <v>11</v>
      </c>
      <c r="B5" s="35"/>
      <c r="C5" s="36"/>
      <c r="D5" s="37"/>
      <c r="E5" s="35"/>
      <c r="F5" s="35"/>
      <c r="G5" s="35"/>
      <c r="H5" s="35"/>
      <c r="I5" s="35"/>
      <c r="J5" s="35"/>
      <c r="K5" s="35"/>
      <c r="L5" s="35"/>
      <c r="M5" s="35"/>
    </row>
    <row r="6" spans="1:13" ht="14.25">
      <c r="A6" s="34"/>
      <c r="B6" s="35"/>
      <c r="C6" s="36"/>
      <c r="D6" s="37"/>
      <c r="E6" s="35"/>
      <c r="F6" s="35"/>
      <c r="G6" s="35"/>
      <c r="H6" s="35"/>
      <c r="I6" s="35"/>
      <c r="J6" s="35"/>
      <c r="K6" s="35"/>
      <c r="L6" s="35"/>
      <c r="M6" s="35"/>
    </row>
    <row r="7" spans="1:13" ht="15" thickBo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s="5" customFormat="1" ht="15" thickTop="1">
      <c r="A8" s="2"/>
      <c r="B8" s="3" t="s">
        <v>6</v>
      </c>
      <c r="C8" s="41" t="s">
        <v>2</v>
      </c>
      <c r="D8" s="41"/>
      <c r="E8" s="4" t="s">
        <v>6</v>
      </c>
      <c r="F8" s="39" t="s">
        <v>3</v>
      </c>
      <c r="G8" s="40"/>
      <c r="H8" s="3" t="s">
        <v>6</v>
      </c>
      <c r="I8" s="41" t="s">
        <v>4</v>
      </c>
      <c r="J8" s="42"/>
      <c r="K8" s="4" t="s">
        <v>6</v>
      </c>
      <c r="L8" s="43" t="s">
        <v>5</v>
      </c>
      <c r="M8" s="44"/>
    </row>
    <row r="9" spans="1:13" ht="14.25">
      <c r="A9" s="31" t="s">
        <v>12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14.25">
      <c r="A10" s="6" t="s">
        <v>7</v>
      </c>
      <c r="B10" s="7">
        <v>1000</v>
      </c>
      <c r="C10" s="8">
        <f>B10*60*60*24*30/8/1024/1024</f>
        <v>308.990478515625</v>
      </c>
      <c r="D10" s="9" t="s">
        <v>0</v>
      </c>
      <c r="E10" s="10">
        <v>700</v>
      </c>
      <c r="F10" s="11">
        <f>E10*60*60*24*30/8/1024/1024</f>
        <v>216.2933349609375</v>
      </c>
      <c r="G10" s="12" t="s">
        <v>0</v>
      </c>
      <c r="H10" s="7">
        <v>450</v>
      </c>
      <c r="I10" s="8">
        <f>H10*60*60*24*30/8/1024/1024</f>
        <v>139.04571533203125</v>
      </c>
      <c r="J10" s="9" t="s">
        <v>0</v>
      </c>
      <c r="K10" s="10">
        <v>250</v>
      </c>
      <c r="L10" s="11">
        <f>K10*60*60*24*30/8/1024/1024</f>
        <v>77.24761962890625</v>
      </c>
      <c r="M10" s="12" t="s">
        <v>0</v>
      </c>
    </row>
    <row r="11" spans="1:13" ht="14.25">
      <c r="A11" s="6" t="s">
        <v>8</v>
      </c>
      <c r="B11" s="7">
        <v>1000</v>
      </c>
      <c r="C11" s="8">
        <f>B11*60*60*24/8/1024/1024</f>
        <v>10.2996826171875</v>
      </c>
      <c r="D11" s="9" t="s">
        <v>0</v>
      </c>
      <c r="E11" s="10">
        <v>700</v>
      </c>
      <c r="F11" s="11">
        <f>E11*60*60*24/8/1024/1024</f>
        <v>7.20977783203125</v>
      </c>
      <c r="G11" s="12" t="s">
        <v>0</v>
      </c>
      <c r="H11" s="7">
        <v>450</v>
      </c>
      <c r="I11" s="8">
        <f>H11*60*60*24/8/1024/1024</f>
        <v>4.634857177734375</v>
      </c>
      <c r="J11" s="9" t="s">
        <v>0</v>
      </c>
      <c r="K11" s="10">
        <v>250</v>
      </c>
      <c r="L11" s="11">
        <f>K11*60*60*24/8/1024/1024</f>
        <v>2.574920654296875</v>
      </c>
      <c r="M11" s="12" t="s">
        <v>0</v>
      </c>
    </row>
    <row r="12" spans="1:13" ht="14.25">
      <c r="A12" s="6" t="s">
        <v>9</v>
      </c>
      <c r="B12" s="7">
        <v>1000</v>
      </c>
      <c r="C12" s="8">
        <f>B12*60*60/8/1024</f>
        <v>439.453125</v>
      </c>
      <c r="D12" s="9" t="s">
        <v>1</v>
      </c>
      <c r="E12" s="10">
        <v>700</v>
      </c>
      <c r="F12" s="11">
        <f>E12*60*60/8/1024</f>
        <v>307.6171875</v>
      </c>
      <c r="G12" s="12" t="s">
        <v>1</v>
      </c>
      <c r="H12" s="7">
        <v>450</v>
      </c>
      <c r="I12" s="8">
        <f>H12*60*60/8/1024</f>
        <v>197.75390625</v>
      </c>
      <c r="J12" s="9" t="s">
        <v>1</v>
      </c>
      <c r="K12" s="10">
        <v>250</v>
      </c>
      <c r="L12" s="11">
        <f>K12*60*60/8/1024</f>
        <v>109.86328125</v>
      </c>
      <c r="M12" s="12" t="s">
        <v>1</v>
      </c>
    </row>
    <row r="13" spans="1:13" ht="14.25">
      <c r="A13" s="6" t="s">
        <v>10</v>
      </c>
      <c r="B13" s="7">
        <v>1000</v>
      </c>
      <c r="C13" s="8">
        <f>B13*60/8/1024</f>
        <v>7.32421875</v>
      </c>
      <c r="D13" s="9" t="s">
        <v>1</v>
      </c>
      <c r="E13" s="10">
        <v>700</v>
      </c>
      <c r="F13" s="11">
        <f>E13*60/8/1024</f>
        <v>5.126953125</v>
      </c>
      <c r="G13" s="12" t="s">
        <v>1</v>
      </c>
      <c r="H13" s="7">
        <v>450</v>
      </c>
      <c r="I13" s="8">
        <f>H13*60/8/1024</f>
        <v>3.2958984375</v>
      </c>
      <c r="J13" s="9" t="s">
        <v>1</v>
      </c>
      <c r="K13" s="10">
        <v>250</v>
      </c>
      <c r="L13" s="11">
        <f>K13*60/8/1024</f>
        <v>1.8310546875</v>
      </c>
      <c r="M13" s="10" t="s">
        <v>1</v>
      </c>
    </row>
    <row r="14" spans="1:13" ht="14.25">
      <c r="A14" s="31" t="s">
        <v>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ht="14.25">
      <c r="A15" s="6" t="s">
        <v>7</v>
      </c>
      <c r="B15" s="7">
        <v>450</v>
      </c>
      <c r="C15" s="8">
        <f>B15*60*60*24*30/8/1024/1024</f>
        <v>139.04571533203125</v>
      </c>
      <c r="D15" s="9" t="s">
        <v>0</v>
      </c>
      <c r="E15" s="10">
        <v>240</v>
      </c>
      <c r="F15" s="11">
        <f>E15*60*60*24*30/8/1024/1024</f>
        <v>74.15771484375</v>
      </c>
      <c r="G15" s="12" t="s">
        <v>0</v>
      </c>
      <c r="H15" s="7">
        <v>160</v>
      </c>
      <c r="I15" s="8">
        <f>H15*60*60*24*30/8/1024/1024</f>
        <v>49.4384765625</v>
      </c>
      <c r="J15" s="9" t="s">
        <v>0</v>
      </c>
      <c r="K15" s="10">
        <v>100</v>
      </c>
      <c r="L15" s="11">
        <f>K15*60*60*24*30/8/1024/1024</f>
        <v>30.8990478515625</v>
      </c>
      <c r="M15" s="12" t="s">
        <v>0</v>
      </c>
    </row>
    <row r="16" spans="1:13" ht="14.25">
      <c r="A16" s="6" t="s">
        <v>8</v>
      </c>
      <c r="B16" s="7">
        <v>450</v>
      </c>
      <c r="C16" s="8">
        <f>B16*60*60*24/8/1024/1024</f>
        <v>4.634857177734375</v>
      </c>
      <c r="D16" s="9" t="s">
        <v>0</v>
      </c>
      <c r="E16" s="10">
        <v>240</v>
      </c>
      <c r="F16" s="11">
        <f>E16*60*60*24/8/1024/1024</f>
        <v>2.471923828125</v>
      </c>
      <c r="G16" s="12" t="s">
        <v>0</v>
      </c>
      <c r="H16" s="7">
        <v>160</v>
      </c>
      <c r="I16" s="8">
        <f>H16*60*60*24/8/1024/1024</f>
        <v>1.64794921875</v>
      </c>
      <c r="J16" s="9" t="s">
        <v>0</v>
      </c>
      <c r="K16" s="10">
        <v>100</v>
      </c>
      <c r="L16" s="11">
        <f>K16*60*60*24/8/1024/1024</f>
        <v>1.02996826171875</v>
      </c>
      <c r="M16" s="10" t="s">
        <v>0</v>
      </c>
    </row>
    <row r="17" spans="1:13" ht="14.25">
      <c r="A17" s="6" t="s">
        <v>9</v>
      </c>
      <c r="B17" s="7">
        <v>450</v>
      </c>
      <c r="C17" s="8">
        <f>B17*60*60/8/1024</f>
        <v>197.75390625</v>
      </c>
      <c r="D17" s="9" t="s">
        <v>1</v>
      </c>
      <c r="E17" s="10">
        <v>240</v>
      </c>
      <c r="F17" s="11">
        <f>E17*60*60/8/1024</f>
        <v>105.46875</v>
      </c>
      <c r="G17" s="12" t="s">
        <v>1</v>
      </c>
      <c r="H17" s="7">
        <v>160</v>
      </c>
      <c r="I17" s="8">
        <f>H17*60*60/8/1024</f>
        <v>70.3125</v>
      </c>
      <c r="J17" s="9" t="s">
        <v>1</v>
      </c>
      <c r="K17" s="10">
        <v>100</v>
      </c>
      <c r="L17" s="11">
        <f>K17*60*60/8/1024</f>
        <v>43.9453125</v>
      </c>
      <c r="M17" s="12" t="s">
        <v>1</v>
      </c>
    </row>
    <row r="18" spans="1:13" ht="14.25">
      <c r="A18" s="6" t="s">
        <v>10</v>
      </c>
      <c r="B18" s="7">
        <v>450</v>
      </c>
      <c r="C18" s="8">
        <f>B18*60/8/1024</f>
        <v>3.2958984375</v>
      </c>
      <c r="D18" s="9" t="s">
        <v>1</v>
      </c>
      <c r="E18" s="10">
        <v>240</v>
      </c>
      <c r="F18" s="11">
        <f>E18*60/8/1024</f>
        <v>1.7578125</v>
      </c>
      <c r="G18" s="12" t="s">
        <v>1</v>
      </c>
      <c r="H18" s="7">
        <v>160</v>
      </c>
      <c r="I18" s="8">
        <f>H18*60/8/1024</f>
        <v>1.171875</v>
      </c>
      <c r="J18" s="9" t="s">
        <v>1</v>
      </c>
      <c r="K18" s="10">
        <v>100</v>
      </c>
      <c r="L18" s="11">
        <f>K18*60/8/1024</f>
        <v>0.732421875</v>
      </c>
      <c r="M18" s="10" t="s">
        <v>1</v>
      </c>
    </row>
    <row r="19" spans="1:13" ht="14.25">
      <c r="A19" s="31" t="s">
        <v>14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</row>
    <row r="20" spans="1:13" ht="14.25">
      <c r="A20" s="6" t="s">
        <v>7</v>
      </c>
      <c r="B20" s="7">
        <v>200</v>
      </c>
      <c r="C20" s="8">
        <f>B20*60*60*24*30/8/1024/1024</f>
        <v>61.798095703125</v>
      </c>
      <c r="D20" s="9" t="s">
        <v>0</v>
      </c>
      <c r="E20" s="10">
        <v>100</v>
      </c>
      <c r="F20" s="11">
        <f>E20*60*60*24*30/8/1024/1024</f>
        <v>30.8990478515625</v>
      </c>
      <c r="G20" s="12" t="s">
        <v>0</v>
      </c>
      <c r="H20" s="7">
        <v>80</v>
      </c>
      <c r="I20" s="8">
        <f>H20*60*60*24*30/8/1024/1024</f>
        <v>24.71923828125</v>
      </c>
      <c r="J20" s="9" t="s">
        <v>0</v>
      </c>
      <c r="K20" s="10">
        <v>60</v>
      </c>
      <c r="L20" s="11">
        <f>K20*60*60*24*30/8/1024/1024</f>
        <v>18.5394287109375</v>
      </c>
      <c r="M20" s="12" t="s">
        <v>0</v>
      </c>
    </row>
    <row r="21" spans="1:13" ht="14.25">
      <c r="A21" s="6" t="s">
        <v>8</v>
      </c>
      <c r="B21" s="7">
        <v>200</v>
      </c>
      <c r="C21" s="8">
        <f>B21*60*60*24/8/1024/1024</f>
        <v>2.0599365234375</v>
      </c>
      <c r="D21" s="9" t="s">
        <v>0</v>
      </c>
      <c r="E21" s="10">
        <v>100</v>
      </c>
      <c r="F21" s="11">
        <f>E21*60*60*24/8/1024/1024</f>
        <v>1.02996826171875</v>
      </c>
      <c r="G21" s="12" t="s">
        <v>0</v>
      </c>
      <c r="H21" s="7">
        <v>80</v>
      </c>
      <c r="I21" s="8">
        <f>H21*60*60*24/8/1024/1024</f>
        <v>0.823974609375</v>
      </c>
      <c r="J21" s="9" t="s">
        <v>0</v>
      </c>
      <c r="K21" s="10">
        <v>60</v>
      </c>
      <c r="L21" s="11">
        <f>K21*60*60*24/8/1024/1024</f>
        <v>0.61798095703125</v>
      </c>
      <c r="M21" s="10" t="s">
        <v>0</v>
      </c>
    </row>
    <row r="22" spans="1:13" ht="14.25">
      <c r="A22" s="6" t="s">
        <v>9</v>
      </c>
      <c r="B22" s="7">
        <v>200</v>
      </c>
      <c r="C22" s="8">
        <f>B22*60*60/8/1024</f>
        <v>87.890625</v>
      </c>
      <c r="D22" s="9" t="s">
        <v>1</v>
      </c>
      <c r="E22" s="10">
        <v>100</v>
      </c>
      <c r="F22" s="11">
        <f>E22*60*60/8/1024</f>
        <v>43.9453125</v>
      </c>
      <c r="G22" s="12" t="s">
        <v>1</v>
      </c>
      <c r="H22" s="7">
        <v>80</v>
      </c>
      <c r="I22" s="8">
        <f>H22*60*60/8/1024</f>
        <v>35.15625</v>
      </c>
      <c r="J22" s="9" t="s">
        <v>1</v>
      </c>
      <c r="K22" s="10">
        <v>60</v>
      </c>
      <c r="L22" s="11">
        <f>K22*60*60/8/1024</f>
        <v>26.3671875</v>
      </c>
      <c r="M22" s="12" t="s">
        <v>1</v>
      </c>
    </row>
    <row r="23" spans="1:13" ht="15" thickBot="1">
      <c r="A23" s="13" t="s">
        <v>10</v>
      </c>
      <c r="B23" s="14">
        <v>200</v>
      </c>
      <c r="C23" s="15">
        <f>B23*60/8/1024</f>
        <v>1.46484375</v>
      </c>
      <c r="D23" s="16" t="s">
        <v>1</v>
      </c>
      <c r="E23" s="17">
        <v>100</v>
      </c>
      <c r="F23" s="18">
        <f>E23*60/8/1024</f>
        <v>0.732421875</v>
      </c>
      <c r="G23" s="19" t="s">
        <v>1</v>
      </c>
      <c r="H23" s="14">
        <v>80</v>
      </c>
      <c r="I23" s="15">
        <f>H23*60/8/1024</f>
        <v>0.5859375</v>
      </c>
      <c r="J23" s="16" t="s">
        <v>1</v>
      </c>
      <c r="K23" s="17">
        <v>60</v>
      </c>
      <c r="L23" s="18">
        <f>K23*60/8/1024</f>
        <v>0.439453125</v>
      </c>
      <c r="M23" s="17" t="s">
        <v>1</v>
      </c>
    </row>
    <row r="24" ht="15" thickTop="1"/>
  </sheetData>
  <sheetProtection/>
  <mergeCells count="9">
    <mergeCell ref="A14:M14"/>
    <mergeCell ref="A19:M19"/>
    <mergeCell ref="A5:M6"/>
    <mergeCell ref="A7:M7"/>
    <mergeCell ref="F8:G8"/>
    <mergeCell ref="I8:J8"/>
    <mergeCell ref="L8:M8"/>
    <mergeCell ref="C8:D8"/>
    <mergeCell ref="A9:M9"/>
  </mergeCells>
  <printOptions/>
  <pageMargins left="0.75" right="0.75" top="1" bottom="1" header="0.5118055555555556" footer="0.5118055555555556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4"/>
  <sheetViews>
    <sheetView tabSelected="1" view="pageBreakPreview" zoomScaleSheetLayoutView="100" zoomScalePageLayoutView="0" workbookViewId="0" topLeftCell="A19">
      <selection activeCell="D16" sqref="D16"/>
    </sheetView>
  </sheetViews>
  <sheetFormatPr defaultColWidth="9.00390625" defaultRowHeight="14.25"/>
  <cols>
    <col min="1" max="1" width="1.75390625" style="0" customWidth="1"/>
    <col min="2" max="2" width="17.875" style="25" customWidth="1"/>
    <col min="3" max="3" width="17.375" style="25" customWidth="1"/>
    <col min="4" max="4" width="14.625" style="25" customWidth="1"/>
    <col min="5" max="5" width="13.50390625" style="25" customWidth="1"/>
    <col min="6" max="6" width="11.50390625" style="25" customWidth="1"/>
    <col min="7" max="7" width="0.12890625" style="25" customWidth="1"/>
    <col min="8" max="8" width="0.2421875" style="25" hidden="1" customWidth="1"/>
    <col min="9" max="10" width="9.00390625" style="25" customWidth="1"/>
    <col min="13" max="13" width="30.50390625" style="0" customWidth="1"/>
  </cols>
  <sheetData>
    <row r="1" spans="2:6" ht="41.25" customHeight="1">
      <c r="B1" s="47"/>
      <c r="C1" s="47"/>
      <c r="D1" s="47"/>
      <c r="E1" s="24"/>
      <c r="F1" s="24"/>
    </row>
    <row r="2" spans="2:6" ht="18" customHeight="1">
      <c r="B2" s="24"/>
      <c r="C2" s="24"/>
      <c r="D2" s="24"/>
      <c r="E2" s="24"/>
      <c r="F2" s="24"/>
    </row>
    <row r="3" spans="2:6" ht="27.75" customHeight="1">
      <c r="B3" s="23" t="s">
        <v>33</v>
      </c>
      <c r="C3" s="49"/>
      <c r="D3" s="50"/>
      <c r="E3" s="51"/>
      <c r="F3" s="51"/>
    </row>
    <row r="4" spans="2:6" ht="15.75">
      <c r="B4" s="26" t="s">
        <v>15</v>
      </c>
      <c r="C4" s="26" t="s">
        <v>16</v>
      </c>
      <c r="D4" s="26" t="s">
        <v>17</v>
      </c>
      <c r="E4" s="26" t="s">
        <v>18</v>
      </c>
      <c r="F4" s="26" t="s">
        <v>19</v>
      </c>
    </row>
    <row r="5" spans="2:6" ht="15.75">
      <c r="B5" s="48" t="s">
        <v>20</v>
      </c>
      <c r="C5" s="27" t="s">
        <v>21</v>
      </c>
      <c r="D5" s="27">
        <v>1000</v>
      </c>
      <c r="E5" s="27">
        <v>0</v>
      </c>
      <c r="F5" s="27">
        <f>D5*E5</f>
        <v>0</v>
      </c>
    </row>
    <row r="6" spans="2:6" ht="15.75">
      <c r="B6" s="48"/>
      <c r="C6" s="27" t="s">
        <v>22</v>
      </c>
      <c r="D6" s="27">
        <v>450</v>
      </c>
      <c r="E6" s="27">
        <v>0</v>
      </c>
      <c r="F6" s="27">
        <f aca="true" t="shared" si="0" ref="F6:F16">D6*E6</f>
        <v>0</v>
      </c>
    </row>
    <row r="7" spans="2:6" ht="15.75">
      <c r="B7" s="48"/>
      <c r="C7" s="27" t="s">
        <v>23</v>
      </c>
      <c r="D7" s="27">
        <v>200</v>
      </c>
      <c r="E7" s="27">
        <v>0</v>
      </c>
      <c r="F7" s="27">
        <f t="shared" si="0"/>
        <v>0</v>
      </c>
    </row>
    <row r="8" spans="2:6" ht="15.75">
      <c r="B8" s="48" t="s">
        <v>24</v>
      </c>
      <c r="C8" s="27" t="s">
        <v>25</v>
      </c>
      <c r="D8" s="27">
        <v>700</v>
      </c>
      <c r="E8" s="27">
        <v>0</v>
      </c>
      <c r="F8" s="27">
        <f t="shared" si="0"/>
        <v>0</v>
      </c>
    </row>
    <row r="9" spans="2:6" ht="15.75">
      <c r="B9" s="48"/>
      <c r="C9" s="27" t="s">
        <v>22</v>
      </c>
      <c r="D9" s="27">
        <v>240</v>
      </c>
      <c r="E9" s="27">
        <v>0</v>
      </c>
      <c r="F9" s="27">
        <f t="shared" si="0"/>
        <v>0</v>
      </c>
    </row>
    <row r="10" spans="2:6" ht="15.75">
      <c r="B10" s="48"/>
      <c r="C10" s="27" t="s">
        <v>23</v>
      </c>
      <c r="D10" s="27">
        <v>100</v>
      </c>
      <c r="E10" s="27">
        <v>0</v>
      </c>
      <c r="F10" s="27">
        <f t="shared" si="0"/>
        <v>0</v>
      </c>
    </row>
    <row r="11" spans="2:6" ht="15.75">
      <c r="B11" s="48" t="s">
        <v>26</v>
      </c>
      <c r="C11" s="27" t="s">
        <v>25</v>
      </c>
      <c r="D11" s="27">
        <v>450</v>
      </c>
      <c r="E11" s="27">
        <v>0</v>
      </c>
      <c r="F11" s="27">
        <f t="shared" si="0"/>
        <v>0</v>
      </c>
    </row>
    <row r="12" spans="2:6" ht="15.75">
      <c r="B12" s="48"/>
      <c r="C12" s="27" t="s">
        <v>22</v>
      </c>
      <c r="D12" s="27">
        <v>160</v>
      </c>
      <c r="E12" s="27">
        <v>0</v>
      </c>
      <c r="F12" s="27">
        <f t="shared" si="0"/>
        <v>0</v>
      </c>
    </row>
    <row r="13" spans="2:6" ht="15.75">
      <c r="B13" s="48"/>
      <c r="C13" s="27" t="s">
        <v>23</v>
      </c>
      <c r="D13" s="27">
        <v>80</v>
      </c>
      <c r="E13" s="27">
        <v>0</v>
      </c>
      <c r="F13" s="27">
        <f t="shared" si="0"/>
        <v>0</v>
      </c>
    </row>
    <row r="14" spans="2:6" ht="15.75">
      <c r="B14" s="48" t="s">
        <v>27</v>
      </c>
      <c r="C14" s="27" t="s">
        <v>25</v>
      </c>
      <c r="D14" s="27">
        <v>250</v>
      </c>
      <c r="E14" s="27">
        <v>0</v>
      </c>
      <c r="F14" s="27">
        <f t="shared" si="0"/>
        <v>0</v>
      </c>
    </row>
    <row r="15" spans="2:6" ht="15.75">
      <c r="B15" s="48"/>
      <c r="C15" s="27" t="s">
        <v>22</v>
      </c>
      <c r="D15" s="27">
        <v>100</v>
      </c>
      <c r="E15" s="27">
        <v>0</v>
      </c>
      <c r="F15" s="27">
        <f t="shared" si="0"/>
        <v>0</v>
      </c>
    </row>
    <row r="16" spans="2:6" ht="15.75">
      <c r="B16" s="48"/>
      <c r="C16" s="27" t="s">
        <v>23</v>
      </c>
      <c r="D16" s="27">
        <v>60</v>
      </c>
      <c r="E16" s="27">
        <v>0</v>
      </c>
      <c r="F16" s="27">
        <f t="shared" si="0"/>
        <v>0</v>
      </c>
    </row>
    <row r="17" spans="4:6" ht="15.75">
      <c r="D17" s="45" t="s">
        <v>34</v>
      </c>
      <c r="E17" s="46"/>
      <c r="F17" s="25">
        <f>SUM(F5:F16)</f>
        <v>0</v>
      </c>
    </row>
    <row r="18" spans="2:6" ht="15.75">
      <c r="B18" s="30" t="s">
        <v>35</v>
      </c>
      <c r="C18" s="28"/>
      <c r="D18" s="28"/>
      <c r="E18" s="28"/>
      <c r="F18" s="28"/>
    </row>
    <row r="19" spans="2:6" ht="15.75">
      <c r="B19" s="28" t="s">
        <v>28</v>
      </c>
      <c r="C19" s="28"/>
      <c r="D19" s="28"/>
      <c r="E19" s="28"/>
      <c r="F19" s="28"/>
    </row>
    <row r="20" spans="2:6" ht="15.75">
      <c r="B20" s="28" t="s">
        <v>29</v>
      </c>
      <c r="C20" s="28"/>
      <c r="D20" s="28"/>
      <c r="E20" s="28"/>
      <c r="F20" s="28"/>
    </row>
    <row r="21" spans="2:6" ht="15.75">
      <c r="B21" s="28" t="s">
        <v>30</v>
      </c>
      <c r="C21" s="28"/>
      <c r="D21" s="28"/>
      <c r="E21" s="28"/>
      <c r="F21" s="28"/>
    </row>
    <row r="22" spans="2:6" ht="15.75">
      <c r="B22" s="28" t="s">
        <v>31</v>
      </c>
      <c r="C22" s="28"/>
      <c r="D22" s="28"/>
      <c r="E22" s="28"/>
      <c r="F22" s="28"/>
    </row>
    <row r="23" spans="2:6" ht="15.75">
      <c r="B23" s="28" t="s">
        <v>32</v>
      </c>
      <c r="C23" s="28"/>
      <c r="D23" s="28"/>
      <c r="E23" s="28"/>
      <c r="F23" s="28"/>
    </row>
    <row r="24" spans="2:6" ht="15.75">
      <c r="B24" s="29"/>
      <c r="C24" s="29"/>
      <c r="D24" s="29"/>
      <c r="E24" s="29"/>
      <c r="F24" s="29"/>
    </row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</sheetData>
  <sheetProtection/>
  <mergeCells count="7">
    <mergeCell ref="D17:E17"/>
    <mergeCell ref="B1:D1"/>
    <mergeCell ref="B5:B7"/>
    <mergeCell ref="B8:B10"/>
    <mergeCell ref="B11:B13"/>
    <mergeCell ref="B14:B16"/>
    <mergeCell ref="B3:F3"/>
  </mergeCells>
  <printOptions/>
  <pageMargins left="0.75" right="0.75" top="1" bottom="1" header="0.5118055555555556" footer="0.5118055555555556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vigo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</dc:creator>
  <cp:keywords/>
  <dc:description/>
  <cp:lastModifiedBy>sam</cp:lastModifiedBy>
  <cp:lastPrinted>2009-04-15T06:01:52Z</cp:lastPrinted>
  <dcterms:created xsi:type="dcterms:W3CDTF">2008-07-21T13:28:41Z</dcterms:created>
  <dcterms:modified xsi:type="dcterms:W3CDTF">2009-09-21T15:21:48Z</dcterms:modified>
  <cp:category/>
  <cp:version/>
  <cp:contentType/>
  <cp:contentStatus/>
</cp:coreProperties>
</file>