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9375" windowHeight="6210" tabRatio="670" firstSheet="12" activeTab="28"/>
  </bookViews>
  <sheets>
    <sheet name="2000 series" sheetId="1" r:id="rId1"/>
    <sheet name="6000 series" sheetId="2" r:id="rId2"/>
    <sheet name="Old 7000 series(IP-PT 7135-37)" sheetId="3" r:id="rId3"/>
    <sheet name="New 7000 series(IP7138-39)" sheetId="4" r:id="rId4"/>
    <sheet name="PZ7151,IP7151,FD7131-32" sheetId="5" r:id="rId5"/>
    <sheet name="IZ7151" sheetId="6" r:id="rId6"/>
    <sheet name="VS7100" sheetId="7" r:id="rId7"/>
    <sheet name="SD7151" sheetId="8" r:id="rId8"/>
    <sheet name="IP7142" sheetId="9" r:id="rId9"/>
    <sheet name="PZ71x1-x2" sheetId="10" r:id="rId10"/>
    <sheet name="IP7161-IP7361" sheetId="11" r:id="rId11"/>
    <sheet name="IP7161_outdoor" sheetId="12" r:id="rId12"/>
    <sheet name="IP7330,IP7133,IP7134" sheetId="13" r:id="rId13"/>
    <sheet name="FD7141" sheetId="14" r:id="rId14"/>
    <sheet name="FD7160, MD7560" sheetId="15" r:id="rId15"/>
    <sheet name="FD7130,MD7530" sheetId="16" r:id="rId16"/>
    <sheet name="SD73x3" sheetId="17" r:id="rId17"/>
    <sheet name="IP8161" sheetId="18" r:id="rId18"/>
    <sheet name="VS8102" sheetId="19" r:id="rId19"/>
    <sheet name="IP8330" sheetId="20" r:id="rId20"/>
    <sheet name="IP8332" sheetId="21" r:id="rId21"/>
    <sheet name="FD8161,FD8361" sheetId="22" r:id="rId22"/>
    <sheet name="FD8133,34" sheetId="23" r:id="rId23"/>
    <sheet name="SD81x1" sheetId="24" r:id="rId24"/>
    <sheet name="IP8151" sheetId="25" r:id="rId25"/>
    <sheet name="VS8801" sheetId="26" r:id="rId26"/>
    <sheet name="IP8132" sheetId="27" r:id="rId27"/>
    <sheet name="IP8162" sheetId="28" r:id="rId28"/>
    <sheet name="IP8162P" sheetId="29" r:id="rId29"/>
  </sheets>
  <definedNames>
    <definedName name="_xlnm.Print_Area" localSheetId="13">'FD7141'!$A$1:$M$38</definedName>
    <definedName name="_xlnm.Print_Area" localSheetId="8">'IP7142'!$A$1:$M$38</definedName>
    <definedName name="_xlnm.Print_Area" localSheetId="11">'IP7161_outdoor'!$A$1:$M$55</definedName>
    <definedName name="_xlnm.Print_Area" localSheetId="10">'IP7161-IP7361'!$A$1:$M$65</definedName>
    <definedName name="_xlnm.Print_Area" localSheetId="5">'IZ7151'!$A$1:$M$38</definedName>
  </definedNames>
  <calcPr fullCalcOnLoad="1"/>
</workbook>
</file>

<file path=xl/sharedStrings.xml><?xml version="1.0" encoding="utf-8"?>
<sst xmlns="http://schemas.openxmlformats.org/spreadsheetml/2006/main" count="3459" uniqueCount="332">
  <si>
    <t>&lt;= Please fill in the required data</t>
  </si>
  <si>
    <t>Fixed Bit Rate (Kbps)</t>
  </si>
  <si>
    <t>Record Size per Second (MBytes)</t>
  </si>
  <si>
    <t>Record Size per Minute (MBytes)</t>
  </si>
  <si>
    <t>Record Size per Hour (MBytes)</t>
  </si>
  <si>
    <t>Record Size per Day (MBytes)</t>
  </si>
  <si>
    <t>Fixed Quality</t>
  </si>
  <si>
    <t>Medium</t>
  </si>
  <si>
    <t>Standard</t>
  </si>
  <si>
    <t>Good</t>
  </si>
  <si>
    <t>Detailed</t>
  </si>
  <si>
    <t>Excellent</t>
  </si>
  <si>
    <t>Frame Size (KBytes)</t>
  </si>
  <si>
    <t>* The data revealed here is only for reference. The real recording capacity depends on the view and environment.</t>
  </si>
  <si>
    <t>Frames per Second</t>
  </si>
  <si>
    <t>HDD size (GB)</t>
  </si>
  <si>
    <t>&lt;= Please fill in the required data</t>
  </si>
  <si>
    <t>Bit Rate (Kbps)</t>
  </si>
  <si>
    <t>Recording Time (days)</t>
  </si>
  <si>
    <t>Record Size per Second (MBytes)</t>
  </si>
  <si>
    <t>Record Size per Minute (MBytes)</t>
  </si>
  <si>
    <t>Record Size per Hour (MBytes)</t>
  </si>
  <si>
    <t>Record Size per Day (MBytes)</t>
  </si>
  <si>
    <t>160x120</t>
  </si>
  <si>
    <t>Frame Size (KBytes)</t>
  </si>
  <si>
    <t>Frames per Second</t>
  </si>
  <si>
    <t xml:space="preserve">Frames per Second </t>
  </si>
  <si>
    <t>Frames per Second ( Double )</t>
  </si>
  <si>
    <t>176x144</t>
  </si>
  <si>
    <t>320x240</t>
  </si>
  <si>
    <t>640x480</t>
  </si>
  <si>
    <t>Double Size</t>
  </si>
  <si>
    <t>Normal Size</t>
  </si>
  <si>
    <t>Half Size</t>
  </si>
  <si>
    <t>MPEG4</t>
  </si>
  <si>
    <t>Motion JPEG</t>
  </si>
  <si>
    <t>MPEG4</t>
  </si>
  <si>
    <t>Motion JPEG</t>
  </si>
  <si>
    <t>Fixed Quality</t>
  </si>
  <si>
    <t>Medium</t>
  </si>
  <si>
    <t>Good</t>
  </si>
  <si>
    <t>Frame Size (KBytes)</t>
  </si>
  <si>
    <t>Record Size per Second (MBytes)</t>
  </si>
  <si>
    <t>Fixed Quality</t>
  </si>
  <si>
    <t>Medium</t>
  </si>
  <si>
    <t>Standard</t>
  </si>
  <si>
    <t>Good</t>
  </si>
  <si>
    <t>Detailed</t>
  </si>
  <si>
    <t>Fixed Quality</t>
  </si>
  <si>
    <t>Standard</t>
  </si>
  <si>
    <t>Good</t>
  </si>
  <si>
    <t>Detailed</t>
  </si>
  <si>
    <t>Excellent</t>
  </si>
  <si>
    <t>Frame Size (KBytes)</t>
  </si>
  <si>
    <t xml:space="preserve">Frames per Second </t>
  </si>
  <si>
    <t>Record Size per Second (MBytes)</t>
  </si>
  <si>
    <t>Record Size per Second (MBytes)</t>
  </si>
  <si>
    <t>Record Size per Minute (MBytes)</t>
  </si>
  <si>
    <t>Fixed Quality</t>
  </si>
  <si>
    <t>Medium</t>
  </si>
  <si>
    <t>Standard</t>
  </si>
  <si>
    <t>Good</t>
  </si>
  <si>
    <t>Detailed</t>
  </si>
  <si>
    <t>Excellent</t>
  </si>
  <si>
    <t>Fixed Quality</t>
  </si>
  <si>
    <t>Medium</t>
  </si>
  <si>
    <t>176x144</t>
  </si>
  <si>
    <t>320x240</t>
  </si>
  <si>
    <t>640x480</t>
  </si>
  <si>
    <t>800x600</t>
  </si>
  <si>
    <t>1280x1024</t>
  </si>
  <si>
    <t>* The real data consumption depends on the video content, in addition, you have to add the audio data consumption if there is any.</t>
  </si>
  <si>
    <t>* The real data consumption depends on the video content, in addition, you have to add the audio data consumption if there is any.</t>
  </si>
  <si>
    <t>MPEG4</t>
  </si>
  <si>
    <t>Standard</t>
  </si>
  <si>
    <t>Frame Size (KBytes)</t>
  </si>
  <si>
    <t>320x240</t>
  </si>
  <si>
    <t>Fixed Quality</t>
  </si>
  <si>
    <t>Medium</t>
  </si>
  <si>
    <t>Frame Size (KBytes)</t>
  </si>
  <si>
    <t xml:space="preserve">Frames per Second </t>
  </si>
  <si>
    <t>640x480</t>
  </si>
  <si>
    <t>176x144</t>
  </si>
  <si>
    <t>Fixed Quality</t>
  </si>
  <si>
    <t>Record Size per Second (MBytes)</t>
  </si>
  <si>
    <t>Record Size per Minute (MBytes)</t>
  </si>
  <si>
    <t>Good</t>
  </si>
  <si>
    <t>Detailed</t>
  </si>
  <si>
    <t>Good</t>
  </si>
  <si>
    <t>Detailed</t>
  </si>
  <si>
    <t>Excellent</t>
  </si>
  <si>
    <t xml:space="preserve">Frames per Second </t>
  </si>
  <si>
    <t>Record Size per Second (MBytes)</t>
  </si>
  <si>
    <t>Record Size per Minute (MBytes)</t>
  </si>
  <si>
    <t>Standard</t>
  </si>
  <si>
    <t>Good</t>
  </si>
  <si>
    <t>Detailed</t>
  </si>
  <si>
    <t>Excellent</t>
  </si>
  <si>
    <t>Record Size per Second (MBytes)</t>
  </si>
  <si>
    <t>Record Size per Hour (MBytes)</t>
  </si>
  <si>
    <t>* The real data consumption depends on the video content, in addition, you have to add the audio data consumption if there is any.</t>
  </si>
  <si>
    <t>ZOOM=1</t>
  </si>
  <si>
    <t>720x480</t>
  </si>
  <si>
    <t>704x480/704x576</t>
  </si>
  <si>
    <t>non-frame mode</t>
  </si>
  <si>
    <t>352x240/352x288</t>
  </si>
  <si>
    <t>176x120/176x144</t>
  </si>
  <si>
    <t>176x144</t>
  </si>
  <si>
    <t>Fixed Quality</t>
  </si>
  <si>
    <t>Detailed</t>
  </si>
  <si>
    <t>Excellent</t>
  </si>
  <si>
    <t>Fixed Quality</t>
  </si>
  <si>
    <t>Medium</t>
  </si>
  <si>
    <t>Good</t>
  </si>
  <si>
    <t>Detailed</t>
  </si>
  <si>
    <t>Excellent</t>
  </si>
  <si>
    <t>Standard</t>
  </si>
  <si>
    <t>Medium</t>
  </si>
  <si>
    <t>Standard</t>
  </si>
  <si>
    <t>Good</t>
  </si>
  <si>
    <t>Detailed</t>
  </si>
  <si>
    <t>Excellent</t>
  </si>
  <si>
    <t>Standard</t>
  </si>
  <si>
    <t>Good</t>
  </si>
  <si>
    <t>Detailed</t>
  </si>
  <si>
    <t>Excellent</t>
  </si>
  <si>
    <t>Record Size per Second (MBytes)</t>
  </si>
  <si>
    <t>800x600</t>
  </si>
  <si>
    <t>Fixed Quality</t>
  </si>
  <si>
    <t>Standard</t>
  </si>
  <si>
    <t>Good</t>
  </si>
  <si>
    <t>Detailed</t>
  </si>
  <si>
    <t>Excellent</t>
  </si>
  <si>
    <t>Fixed Quality</t>
  </si>
  <si>
    <t>Standard</t>
  </si>
  <si>
    <t>Good</t>
  </si>
  <si>
    <t>Detailed</t>
  </si>
  <si>
    <t>Excellent</t>
  </si>
  <si>
    <t>1280x960</t>
  </si>
  <si>
    <t>1600x1200</t>
  </si>
  <si>
    <t>Recording time 2000 series</t>
  </si>
  <si>
    <t>Recording time New 7000 series(IP7138-39)</t>
  </si>
  <si>
    <t>Recording time IZ7151</t>
  </si>
  <si>
    <t>Recording time SD7151</t>
  </si>
  <si>
    <t>Recording time VS7100</t>
  </si>
  <si>
    <t>Recording time IP7142</t>
  </si>
  <si>
    <t>Recording time IP7161</t>
  </si>
  <si>
    <t>Recording time 6000 series</t>
  </si>
  <si>
    <t>Recording time Old 7000 series(IP-PT 7135-37,IP7131-32)</t>
  </si>
  <si>
    <t>Recording time PZ7151,IP7151,FD7131-32</t>
  </si>
  <si>
    <t>Recording time PZ71x1-x2</t>
  </si>
  <si>
    <t>Recording time IP7330</t>
  </si>
  <si>
    <t>MPEG4</t>
  </si>
  <si>
    <t>Motion JPEG</t>
  </si>
  <si>
    <t>176x144</t>
  </si>
  <si>
    <t>Fixed Quality</t>
  </si>
  <si>
    <t>Medium</t>
  </si>
  <si>
    <t>Standard</t>
  </si>
  <si>
    <t>Good</t>
  </si>
  <si>
    <t>Detailed</t>
  </si>
  <si>
    <t>Excellent</t>
  </si>
  <si>
    <t>Frame Size (KBytes)</t>
  </si>
  <si>
    <t xml:space="preserve">Frames per Second </t>
  </si>
  <si>
    <t>Record Size per Second (MBytes)</t>
  </si>
  <si>
    <t>Record Size per Minute (MBytes)</t>
  </si>
  <si>
    <t>Record Size per Hour (MBytes)</t>
  </si>
  <si>
    <t>Record Size per Day (MBytes)</t>
  </si>
  <si>
    <t>320x240</t>
  </si>
  <si>
    <t>720x480</t>
  </si>
  <si>
    <t>* The real data consumption depends on the video content, in addition, you have to add the audio data consumption if there is any.</t>
  </si>
  <si>
    <t>Recording time FD7141</t>
  </si>
  <si>
    <t>* For real-time calculation, please download the calculating tool from http://www.vivotek.com/downloadfiles/support/faq/audiovideo/calculator.zip ,which is provided by VIVOTEK Inc.</t>
  </si>
  <si>
    <t>* For real-time calculation, please download the calculating tool from http://www.vivotek.com/downloadfiles/support/faq/audiovideo/calculator.zip,which is provided by VIVOTEK Inc.</t>
  </si>
  <si>
    <t>* For real-time calculation, please download the calculating tool from http://www.vivotek.com/downloadfiles/support/faq/audiovideo/calculator.zip,which is provided by VIVOTEK Inc.</t>
  </si>
  <si>
    <t>Recording time FD7160</t>
  </si>
  <si>
    <t>Recording time FD7130</t>
  </si>
  <si>
    <t>MPEG4</t>
  </si>
  <si>
    <t>Motion JPEG</t>
  </si>
  <si>
    <t>Fixed Quality</t>
  </si>
  <si>
    <t>Medium</t>
  </si>
  <si>
    <t>Standard</t>
  </si>
  <si>
    <t>Good</t>
  </si>
  <si>
    <t>Detailed</t>
  </si>
  <si>
    <t>Excellent</t>
  </si>
  <si>
    <t>Frame Size (KBytes)</t>
  </si>
  <si>
    <t xml:space="preserve">Frames per Second </t>
  </si>
  <si>
    <t>Record Size per Second (MBytes)</t>
  </si>
  <si>
    <t>Record Size per Minute (MBytes)</t>
  </si>
  <si>
    <t>Record Size per Hour (MBytes)</t>
  </si>
  <si>
    <t>Record Size per Day (MBytes)</t>
  </si>
  <si>
    <t>* The real data consumption depends on the video content, in addition, you have to add the audio data consumption if there is any.</t>
  </si>
  <si>
    <t>* For real-time calculation, please download the calculating tool from http://www.vivotek.com/downloadfiles/support/faq/audiovideo/calculator.zip,which is provided by VIVOTEK Inc.</t>
  </si>
  <si>
    <t>Recording time SD73x3</t>
  </si>
  <si>
    <t>176x120/176x144</t>
  </si>
  <si>
    <t>352x240/352x288</t>
  </si>
  <si>
    <t>704x480/704x576</t>
  </si>
  <si>
    <t>Recording time IP8161</t>
  </si>
  <si>
    <t>MPEG-4</t>
  </si>
  <si>
    <t>H.264</t>
  </si>
  <si>
    <t>800x600</t>
  </si>
  <si>
    <t>Fixed Quality</t>
  </si>
  <si>
    <t>Medium</t>
  </si>
  <si>
    <t>Standard</t>
  </si>
  <si>
    <t>Good</t>
  </si>
  <si>
    <t>Detailed</t>
  </si>
  <si>
    <t>Excellent</t>
  </si>
  <si>
    <t>Frame Size (KBytes)</t>
  </si>
  <si>
    <t xml:space="preserve">Frames per Second </t>
  </si>
  <si>
    <t>Record Size per Second (MBytes)</t>
  </si>
  <si>
    <t>Record Size per Minute (MBytes)</t>
  </si>
  <si>
    <t>Record Size per Hour (MBytes)</t>
  </si>
  <si>
    <t>Record Size per Day (MBytes)</t>
  </si>
  <si>
    <t>1600x1200</t>
  </si>
  <si>
    <t>Recording time IP7161</t>
  </si>
  <si>
    <t>MPEG4</t>
  </si>
  <si>
    <t>Fixed Quality</t>
  </si>
  <si>
    <t>Medium</t>
  </si>
  <si>
    <t>Standard</t>
  </si>
  <si>
    <t>Good</t>
  </si>
  <si>
    <t>Detailed</t>
  </si>
  <si>
    <t>Excellent</t>
  </si>
  <si>
    <t>Frame Size (KBytes)</t>
  </si>
  <si>
    <t xml:space="preserve">Frames per Second </t>
  </si>
  <si>
    <t>Record Size per Second (MBytes)</t>
  </si>
  <si>
    <t>Record Size per Minute (MBytes)</t>
  </si>
  <si>
    <t>Record Size per Hour (MBytes)</t>
  </si>
  <si>
    <t>Record Size per Day (MBytes)</t>
  </si>
  <si>
    <t>800x600</t>
  </si>
  <si>
    <t>1600x1200</t>
  </si>
  <si>
    <t>MPEG4</t>
  </si>
  <si>
    <t>Motion JPEG</t>
  </si>
  <si>
    <t>Fixed Quality</t>
  </si>
  <si>
    <t>Medium</t>
  </si>
  <si>
    <t>Standard</t>
  </si>
  <si>
    <t>Good</t>
  </si>
  <si>
    <t>Detailed</t>
  </si>
  <si>
    <t>Excellent</t>
  </si>
  <si>
    <t>Frame Size (KBytes)</t>
  </si>
  <si>
    <t xml:space="preserve">Frames per Second </t>
  </si>
  <si>
    <t>Record Size per Second (MBytes)</t>
  </si>
  <si>
    <t>Record Size per Minute (MBytes)</t>
  </si>
  <si>
    <t>Record Size per Hour (MBytes)</t>
  </si>
  <si>
    <t>Record Size per Day (MBytes)</t>
  </si>
  <si>
    <t>* The real data consumption depends on the video content, in addition, you have to add the audio data consumption if there is any.</t>
  </si>
  <si>
    <t>* For real-time calculation, please download the calculating tool from http://www.vivotek.com/downloadfiles/support/faq/audiovideo/calculator.zip,which is provided by VIVOTEK Inc.</t>
  </si>
  <si>
    <t>D1</t>
  </si>
  <si>
    <t>4CIF</t>
  </si>
  <si>
    <t>CIF</t>
  </si>
  <si>
    <t>QCIF</t>
  </si>
  <si>
    <t>QCIF</t>
  </si>
  <si>
    <t>4CIF</t>
  </si>
  <si>
    <t>Recording time VS8102</t>
  </si>
  <si>
    <t>Recording time IP8330</t>
  </si>
  <si>
    <t>MPEG4</t>
  </si>
  <si>
    <t>Motion JPEG</t>
  </si>
  <si>
    <t>H.264</t>
  </si>
  <si>
    <t>Fixed Quality</t>
  </si>
  <si>
    <t>Medium</t>
  </si>
  <si>
    <t>Standard</t>
  </si>
  <si>
    <t>Good</t>
  </si>
  <si>
    <t>Detailed</t>
  </si>
  <si>
    <t>Excellent</t>
  </si>
  <si>
    <t>Frame Size (KBytes)</t>
  </si>
  <si>
    <t xml:space="preserve">Frames per Second </t>
  </si>
  <si>
    <t>Record Size per Second (MBytes)</t>
  </si>
  <si>
    <t>Record Size per Minute (MBytes)</t>
  </si>
  <si>
    <t>Record Size per Hour (MBytes)</t>
  </si>
  <si>
    <t>Record Size per Day (MBytes)</t>
  </si>
  <si>
    <t>640x480</t>
  </si>
  <si>
    <t>* The real data consumption depends on the video content, in addition, you have to add the audio data consumption if there is any.</t>
  </si>
  <si>
    <t>* For real-time calculation, please download the calculating tool from http://www.vivotek.com/downloadfiles/support/faq/audiovideo/calculator.zip,which is provided by VIVOTEK Inc.</t>
  </si>
  <si>
    <t>800x600</t>
  </si>
  <si>
    <t>Recording time FD8161,FD8361</t>
  </si>
  <si>
    <t>H.264</t>
  </si>
  <si>
    <t>MPEG4</t>
  </si>
  <si>
    <t>Motion JPEG</t>
  </si>
  <si>
    <t>H.264</t>
  </si>
  <si>
    <t>Fixed Quality</t>
  </si>
  <si>
    <t>Medium</t>
  </si>
  <si>
    <t>Standard</t>
  </si>
  <si>
    <t>Good</t>
  </si>
  <si>
    <t>Detailed</t>
  </si>
  <si>
    <t>Excellent</t>
  </si>
  <si>
    <t>Frame Size (KBytes)</t>
  </si>
  <si>
    <t xml:space="preserve">Frames per Second </t>
  </si>
  <si>
    <t>Record Size per Second (MBytes)</t>
  </si>
  <si>
    <t>Record Size per Minute (MBytes)</t>
  </si>
  <si>
    <t>Record Size per Hour (MBytes)</t>
  </si>
  <si>
    <t>Record Size per Day (MBytes)</t>
  </si>
  <si>
    <t>* The real data consumption depends on the video content, in addition, you have to add the audio data consumption if there is any.</t>
  </si>
  <si>
    <t>* For real-time calculation, please download the calculating tool from http://www.vivotek.com/downloadfiles/support/faq/audiovideo/calculator.zip,which is provided by VIVOTEK Inc.</t>
  </si>
  <si>
    <t>Recording time IP8332</t>
  </si>
  <si>
    <t>320x200</t>
  </si>
  <si>
    <t>640x400</t>
  </si>
  <si>
    <t>1280x720</t>
  </si>
  <si>
    <t>1280x800</t>
  </si>
  <si>
    <t>1280x720</t>
  </si>
  <si>
    <t>1280x800</t>
  </si>
  <si>
    <t>1280x720</t>
  </si>
  <si>
    <t>Recording time FD8133/34</t>
  </si>
  <si>
    <t>Recording time SD81x1</t>
  </si>
  <si>
    <t>Recording time IP8151</t>
  </si>
  <si>
    <t>Recording time VS8801</t>
  </si>
  <si>
    <t>Recording time IP8132</t>
  </si>
  <si>
    <t>300x200</t>
  </si>
  <si>
    <t>Recording time IP8162</t>
  </si>
  <si>
    <t>MPEG4</t>
  </si>
  <si>
    <t>Motion JPEG</t>
  </si>
  <si>
    <t>H.264</t>
  </si>
  <si>
    <t>176x144</t>
  </si>
  <si>
    <t>Fixed Quality</t>
  </si>
  <si>
    <t>Medium</t>
  </si>
  <si>
    <t>Standard</t>
  </si>
  <si>
    <t>Good</t>
  </si>
  <si>
    <t>Detailed</t>
  </si>
  <si>
    <t>Excellent</t>
  </si>
  <si>
    <t>Frame Size (KBytes)</t>
  </si>
  <si>
    <t xml:space="preserve">Frames per Second </t>
  </si>
  <si>
    <t>Record Size per Second (MBytes)</t>
  </si>
  <si>
    <t>Record Size per Minute (MBytes)</t>
  </si>
  <si>
    <t>Record Size per Hour (MBytes)</t>
  </si>
  <si>
    <t>Record Size per Day (MBytes)</t>
  </si>
  <si>
    <t>320x180</t>
  </si>
  <si>
    <t>800x450</t>
  </si>
  <si>
    <t>1280x720</t>
  </si>
  <si>
    <t>1360x768</t>
  </si>
  <si>
    <t>1600x900</t>
  </si>
  <si>
    <t>1920x1080</t>
  </si>
  <si>
    <t>* The real data consumption depends on the video content, in addition, you have to add the audio data consumption if there is any.</t>
  </si>
  <si>
    <t>c</t>
  </si>
  <si>
    <t>* For real-time calculation, please download the calculating tool from http://www.vivotek.com/downloadfiles/support/faq/audiovideo/calculator.zip,which is provided by VIVOTEK Inc.</t>
  </si>
  <si>
    <t>Recording time IP8162P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</si>
</sst>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7">
    <font>
      <sz val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sz val="12"/>
      <color indexed="57"/>
      <name val="新細明體"/>
      <family val="1"/>
    </font>
    <font>
      <sz val="12"/>
      <color indexed="12"/>
      <name val="Times New Roman"/>
      <family val="1"/>
    </font>
    <font>
      <i/>
      <sz val="14"/>
      <name val="Verdana"/>
      <family val="2"/>
    </font>
    <font>
      <sz val="12"/>
      <color indexed="47"/>
      <name val="Times New Roman"/>
      <family val="1"/>
    </font>
    <font>
      <sz val="12"/>
      <color indexed="47"/>
      <name val="新細明體"/>
      <family val="1"/>
    </font>
    <font>
      <sz val="12"/>
      <color indexed="52"/>
      <name val="新細明體"/>
      <family val="1"/>
    </font>
    <font>
      <b/>
      <sz val="12"/>
      <color indexed="10"/>
      <name val="新細明體"/>
      <family val="1"/>
    </font>
    <font>
      <b/>
      <sz val="16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24" borderId="0" xfId="0" applyFont="1" applyFill="1" applyAlignment="1">
      <alignment vertical="center"/>
    </xf>
    <xf numFmtId="0" fontId="7" fillId="24" borderId="0" xfId="0" applyFont="1" applyFill="1" applyAlignment="1">
      <alignment horizontal="right" vertical="center"/>
    </xf>
    <xf numFmtId="0" fontId="7" fillId="2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2047875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3">
      <selection activeCell="D37" sqref="D37"/>
    </sheetView>
  </sheetViews>
  <sheetFormatPr defaultColWidth="9.00390625" defaultRowHeight="16.5"/>
  <cols>
    <col min="1" max="1" width="29.875" style="0" bestFit="1" customWidth="1"/>
    <col min="3" max="4" width="9.50390625" style="0" bestFit="1" customWidth="1"/>
    <col min="5" max="5" width="10.50390625" style="0" bestFit="1" customWidth="1"/>
    <col min="6" max="6" width="9.50390625" style="0" bestFit="1" customWidth="1"/>
  </cols>
  <sheetData>
    <row r="1" spans="3:6" ht="20.25">
      <c r="C1" s="6"/>
      <c r="F1" s="13" t="s">
        <v>140</v>
      </c>
    </row>
    <row r="2" spans="2:6" ht="16.5">
      <c r="B2" s="6"/>
      <c r="C2" s="6"/>
      <c r="D2" s="6"/>
      <c r="E2" s="6"/>
      <c r="F2" s="6"/>
    </row>
    <row r="3" spans="1:6" ht="18">
      <c r="A3" s="7" t="s">
        <v>31</v>
      </c>
      <c r="B3" s="6"/>
      <c r="C3" s="6"/>
      <c r="D3" s="6"/>
      <c r="E3" s="6"/>
      <c r="F3" s="6"/>
    </row>
    <row r="4" spans="1:6" ht="16.5">
      <c r="A4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</row>
    <row r="5" spans="1:6" ht="16.5">
      <c r="A5" s="1" t="s">
        <v>12</v>
      </c>
      <c r="B5" s="4">
        <v>9.88</v>
      </c>
      <c r="C5" s="4">
        <v>10.3</v>
      </c>
      <c r="D5" s="4">
        <v>10.7</v>
      </c>
      <c r="E5" s="4">
        <v>10.9</v>
      </c>
      <c r="F5" s="4">
        <v>11</v>
      </c>
    </row>
    <row r="6" spans="1:6" ht="16.5">
      <c r="A6" s="1" t="s">
        <v>26</v>
      </c>
      <c r="B6" s="4">
        <v>15</v>
      </c>
      <c r="C6" s="4">
        <v>15</v>
      </c>
      <c r="D6" s="4">
        <v>15</v>
      </c>
      <c r="E6" s="4">
        <v>15</v>
      </c>
      <c r="F6" s="4">
        <v>15</v>
      </c>
    </row>
    <row r="7" spans="1:6" ht="16.5">
      <c r="A7" s="2" t="s">
        <v>19</v>
      </c>
      <c r="B7" s="5">
        <f>B5*B6/1000</f>
        <v>0.14820000000000003</v>
      </c>
      <c r="C7" s="5">
        <f>C5*C6/1000</f>
        <v>0.1545</v>
      </c>
      <c r="D7" s="5">
        <f>D5*D6/1000</f>
        <v>0.1605</v>
      </c>
      <c r="E7" s="5">
        <f>E5*E6/1000</f>
        <v>0.1635</v>
      </c>
      <c r="F7" s="5">
        <f>F5*F6/1000</f>
        <v>0.165</v>
      </c>
    </row>
    <row r="8" spans="1:6" ht="16.5">
      <c r="A8" s="2" t="s">
        <v>20</v>
      </c>
      <c r="B8" s="5">
        <f aca="true" t="shared" si="0" ref="B8:F9">B7*60</f>
        <v>8.892000000000001</v>
      </c>
      <c r="C8" s="5">
        <f t="shared" si="0"/>
        <v>9.27</v>
      </c>
      <c r="D8" s="5">
        <f t="shared" si="0"/>
        <v>9.63</v>
      </c>
      <c r="E8" s="5">
        <f t="shared" si="0"/>
        <v>9.81</v>
      </c>
      <c r="F8" s="5">
        <f t="shared" si="0"/>
        <v>9.9</v>
      </c>
    </row>
    <row r="9" spans="1:6" ht="16.5">
      <c r="A9" s="2" t="s">
        <v>21</v>
      </c>
      <c r="B9" s="5">
        <f t="shared" si="0"/>
        <v>533.5200000000001</v>
      </c>
      <c r="C9" s="5">
        <f t="shared" si="0"/>
        <v>556.1999999999999</v>
      </c>
      <c r="D9" s="5">
        <f t="shared" si="0"/>
        <v>577.8000000000001</v>
      </c>
      <c r="E9" s="5">
        <f t="shared" si="0"/>
        <v>588.6</v>
      </c>
      <c r="F9" s="5">
        <f t="shared" si="0"/>
        <v>594</v>
      </c>
    </row>
    <row r="10" spans="1:6" ht="16.5">
      <c r="A10" s="2" t="s">
        <v>22</v>
      </c>
      <c r="B10" s="5">
        <f>B9*24</f>
        <v>12804.480000000003</v>
      </c>
      <c r="C10" s="5">
        <f>C9*24</f>
        <v>13348.8</v>
      </c>
      <c r="D10" s="5">
        <f>D9*24</f>
        <v>13867.2</v>
      </c>
      <c r="E10" s="5">
        <f>E9*24</f>
        <v>14126.400000000001</v>
      </c>
      <c r="F10" s="5">
        <f>F9*24</f>
        <v>14256</v>
      </c>
    </row>
    <row r="11" spans="1:6" ht="16.5">
      <c r="A11" s="2"/>
      <c r="B11" s="5"/>
      <c r="C11" s="5"/>
      <c r="D11" s="5"/>
      <c r="E11" s="5"/>
      <c r="F11" s="5"/>
    </row>
    <row r="12" spans="1:6" ht="18">
      <c r="A12" s="7"/>
      <c r="B12" s="6"/>
      <c r="C12" s="6"/>
      <c r="D12" s="6"/>
      <c r="E12" s="6"/>
      <c r="F12" s="6"/>
    </row>
    <row r="13" spans="1:6" ht="18">
      <c r="A13" s="7" t="s">
        <v>32</v>
      </c>
      <c r="B13" s="6"/>
      <c r="C13" s="6"/>
      <c r="D13" s="6"/>
      <c r="E13" s="6"/>
      <c r="F13" s="6"/>
    </row>
    <row r="14" spans="1:6" ht="16.5">
      <c r="A14" t="s">
        <v>6</v>
      </c>
      <c r="B14" s="6" t="s">
        <v>7</v>
      </c>
      <c r="C14" s="6" t="s">
        <v>8</v>
      </c>
      <c r="D14" s="6" t="s">
        <v>9</v>
      </c>
      <c r="E14" s="6" t="s">
        <v>10</v>
      </c>
      <c r="F14" s="6" t="s">
        <v>11</v>
      </c>
    </row>
    <row r="15" spans="1:6" ht="16.5">
      <c r="A15" s="1" t="s">
        <v>12</v>
      </c>
      <c r="B15" s="4">
        <v>6.83</v>
      </c>
      <c r="C15" s="4">
        <v>7</v>
      </c>
      <c r="D15" s="4">
        <v>7.33</v>
      </c>
      <c r="E15" s="4">
        <v>7.66</v>
      </c>
      <c r="F15" s="4">
        <v>7.7</v>
      </c>
    </row>
    <row r="16" spans="1:6" ht="16.5">
      <c r="A16" s="1" t="s">
        <v>26</v>
      </c>
      <c r="B16" s="4">
        <v>30</v>
      </c>
      <c r="C16" s="4">
        <v>30</v>
      </c>
      <c r="D16" s="4">
        <v>30</v>
      </c>
      <c r="E16" s="4">
        <v>30</v>
      </c>
      <c r="F16" s="4">
        <v>30</v>
      </c>
    </row>
    <row r="17" spans="1:6" ht="16.5">
      <c r="A17" s="2" t="s">
        <v>19</v>
      </c>
      <c r="B17" s="5">
        <f>B15*B16/1000</f>
        <v>0.2049</v>
      </c>
      <c r="C17" s="5">
        <f>C15*C16/1000</f>
        <v>0.21</v>
      </c>
      <c r="D17" s="5">
        <f>D15*D16/1000</f>
        <v>0.2199</v>
      </c>
      <c r="E17" s="5">
        <f>E15*E16/1000</f>
        <v>0.2298</v>
      </c>
      <c r="F17" s="5">
        <f>F15*F16/1000</f>
        <v>0.231</v>
      </c>
    </row>
    <row r="18" spans="1:6" ht="16.5">
      <c r="A18" s="2" t="s">
        <v>20</v>
      </c>
      <c r="B18" s="5">
        <f aca="true" t="shared" si="1" ref="B18:F19">B17*60</f>
        <v>12.294</v>
      </c>
      <c r="C18" s="5">
        <f t="shared" si="1"/>
        <v>12.6</v>
      </c>
      <c r="D18" s="5">
        <f t="shared" si="1"/>
        <v>13.194</v>
      </c>
      <c r="E18" s="5">
        <f t="shared" si="1"/>
        <v>13.788</v>
      </c>
      <c r="F18" s="5">
        <f t="shared" si="1"/>
        <v>13.860000000000001</v>
      </c>
    </row>
    <row r="19" spans="1:6" ht="16.5">
      <c r="A19" s="2" t="s">
        <v>21</v>
      </c>
      <c r="B19" s="5">
        <f t="shared" si="1"/>
        <v>737.64</v>
      </c>
      <c r="C19" s="5">
        <f t="shared" si="1"/>
        <v>756</v>
      </c>
      <c r="D19" s="5">
        <f t="shared" si="1"/>
        <v>791.6400000000001</v>
      </c>
      <c r="E19" s="5">
        <f t="shared" si="1"/>
        <v>827.28</v>
      </c>
      <c r="F19" s="5">
        <f t="shared" si="1"/>
        <v>831.6</v>
      </c>
    </row>
    <row r="20" spans="1:6" ht="16.5">
      <c r="A20" s="2" t="s">
        <v>22</v>
      </c>
      <c r="B20" s="5">
        <f>B19*24</f>
        <v>17703.36</v>
      </c>
      <c r="C20" s="5">
        <f>C19*24</f>
        <v>18144</v>
      </c>
      <c r="D20" s="5">
        <f>D19*24</f>
        <v>18999.36</v>
      </c>
      <c r="E20" s="5">
        <f>E19*24</f>
        <v>19854.72</v>
      </c>
      <c r="F20" s="5">
        <f>F19*24</f>
        <v>19958.4</v>
      </c>
    </row>
    <row r="21" spans="1:6" ht="16.5">
      <c r="A21" s="2"/>
      <c r="B21" s="5"/>
      <c r="C21" s="5"/>
      <c r="D21" s="5"/>
      <c r="E21" s="5"/>
      <c r="F21" s="5"/>
    </row>
    <row r="22" spans="1:6" ht="18">
      <c r="A22" s="7"/>
      <c r="B22" s="6"/>
      <c r="C22" s="6"/>
      <c r="D22" s="6"/>
      <c r="E22" s="6"/>
      <c r="F22" s="6"/>
    </row>
    <row r="23" spans="1:6" ht="18">
      <c r="A23" s="7" t="s">
        <v>33</v>
      </c>
      <c r="B23" s="6"/>
      <c r="C23" s="6"/>
      <c r="D23" s="6"/>
      <c r="E23" s="6"/>
      <c r="F23" s="6"/>
    </row>
    <row r="24" spans="1:6" ht="16.5">
      <c r="A24" t="s">
        <v>6</v>
      </c>
      <c r="B24" s="6" t="s">
        <v>7</v>
      </c>
      <c r="C24" s="6" t="s">
        <v>8</v>
      </c>
      <c r="D24" s="6" t="s">
        <v>9</v>
      </c>
      <c r="E24" s="6" t="s">
        <v>10</v>
      </c>
      <c r="F24" s="6" t="s">
        <v>11</v>
      </c>
    </row>
    <row r="25" spans="1:6" ht="16.5">
      <c r="A25" s="1" t="s">
        <v>12</v>
      </c>
      <c r="B25" s="4">
        <v>6.6</v>
      </c>
      <c r="C25" s="4">
        <v>6.63</v>
      </c>
      <c r="D25" s="4">
        <v>6.66</v>
      </c>
      <c r="E25" s="4">
        <v>6.96</v>
      </c>
      <c r="F25" s="4">
        <v>7.26</v>
      </c>
    </row>
    <row r="26" spans="1:6" ht="16.5">
      <c r="A26" s="1" t="s">
        <v>26</v>
      </c>
      <c r="B26" s="4">
        <v>30</v>
      </c>
      <c r="C26" s="4">
        <v>30</v>
      </c>
      <c r="D26" s="4">
        <v>30</v>
      </c>
      <c r="E26" s="4">
        <v>30</v>
      </c>
      <c r="F26" s="4">
        <v>30</v>
      </c>
    </row>
    <row r="27" spans="1:6" ht="16.5">
      <c r="A27" s="2" t="s">
        <v>19</v>
      </c>
      <c r="B27" s="5">
        <f>B25*B26/1000</f>
        <v>0.198</v>
      </c>
      <c r="C27" s="5">
        <f>C25*C26/1000</f>
        <v>0.1989</v>
      </c>
      <c r="D27" s="5">
        <f>D25*D26/1000</f>
        <v>0.1998</v>
      </c>
      <c r="E27" s="5">
        <f>E25*E26/1000</f>
        <v>0.2088</v>
      </c>
      <c r="F27" s="5">
        <f>F25*F26/1000</f>
        <v>0.2178</v>
      </c>
    </row>
    <row r="28" spans="1:6" ht="16.5">
      <c r="A28" s="2" t="s">
        <v>20</v>
      </c>
      <c r="B28" s="5">
        <f aca="true" t="shared" si="2" ref="B28:F29">B27*60</f>
        <v>11.88</v>
      </c>
      <c r="C28" s="5">
        <f t="shared" si="2"/>
        <v>11.934</v>
      </c>
      <c r="D28" s="5">
        <f t="shared" si="2"/>
        <v>11.988</v>
      </c>
      <c r="E28" s="5">
        <f t="shared" si="2"/>
        <v>12.528</v>
      </c>
      <c r="F28" s="5">
        <f t="shared" si="2"/>
        <v>13.068</v>
      </c>
    </row>
    <row r="29" spans="1:6" ht="16.5">
      <c r="A29" s="2" t="s">
        <v>21</v>
      </c>
      <c r="B29" s="5">
        <f t="shared" si="2"/>
        <v>712.8000000000001</v>
      </c>
      <c r="C29" s="5">
        <f t="shared" si="2"/>
        <v>716.04</v>
      </c>
      <c r="D29" s="5">
        <f t="shared" si="2"/>
        <v>719.28</v>
      </c>
      <c r="E29" s="5">
        <f t="shared" si="2"/>
        <v>751.6800000000001</v>
      </c>
      <c r="F29" s="5">
        <f t="shared" si="2"/>
        <v>784.0799999999999</v>
      </c>
    </row>
    <row r="30" spans="1:6" ht="16.5">
      <c r="A30" s="2" t="s">
        <v>22</v>
      </c>
      <c r="B30" s="5">
        <f>B29*24</f>
        <v>17107.2</v>
      </c>
      <c r="C30" s="5">
        <f>C29*24</f>
        <v>17184.96</v>
      </c>
      <c r="D30" s="5">
        <f>D29*24</f>
        <v>17262.72</v>
      </c>
      <c r="E30" s="5">
        <f>E29*24</f>
        <v>18040.32</v>
      </c>
      <c r="F30" s="5">
        <f>F29*24</f>
        <v>18817.92</v>
      </c>
    </row>
    <row r="34" spans="1:13" s="11" customFormat="1" ht="16.5">
      <c r="A34" s="8" t="s">
        <v>71</v>
      </c>
      <c r="B34" s="9"/>
      <c r="C34" s="9"/>
      <c r="D34" s="9"/>
      <c r="E34" s="9"/>
      <c r="F34" s="9"/>
      <c r="G34" s="9"/>
      <c r="H34" s="9"/>
      <c r="I34" s="9"/>
      <c r="J34" s="10"/>
      <c r="K34" s="10"/>
      <c r="L34" s="10"/>
      <c r="M34" s="10"/>
    </row>
    <row r="35" spans="1:13" s="11" customFormat="1" ht="16.5">
      <c r="A35" s="8" t="s">
        <v>172</v>
      </c>
      <c r="B35" s="9"/>
      <c r="C35" s="9"/>
      <c r="D35" s="9"/>
      <c r="E35" s="9"/>
      <c r="F35" s="9"/>
      <c r="G35" s="9"/>
      <c r="H35" s="9"/>
      <c r="I35" s="9"/>
      <c r="J35" s="10"/>
      <c r="K35" s="10"/>
      <c r="L35" s="10"/>
      <c r="M35" s="10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38" sqref="A38"/>
    </sheetView>
  </sheetViews>
  <sheetFormatPr defaultColWidth="9.00390625" defaultRowHeight="16.5"/>
  <cols>
    <col min="1" max="1" width="30.50390625" style="0" customWidth="1"/>
    <col min="8" max="8" width="29.875" style="0" bestFit="1" customWidth="1"/>
  </cols>
  <sheetData>
    <row r="1" ht="20.25">
      <c r="K1" s="13" t="s">
        <v>150</v>
      </c>
    </row>
    <row r="3" spans="1:9" ht="18">
      <c r="A3" s="7" t="s">
        <v>73</v>
      </c>
      <c r="B3" s="6"/>
      <c r="C3" s="6"/>
      <c r="D3" s="6"/>
      <c r="E3" s="6"/>
      <c r="F3" s="6"/>
      <c r="G3" s="6"/>
      <c r="H3" s="7" t="s">
        <v>35</v>
      </c>
      <c r="I3" s="6"/>
    </row>
    <row r="4" spans="2:9" ht="16.5">
      <c r="B4" s="6"/>
      <c r="C4" s="6"/>
      <c r="D4" s="6"/>
      <c r="E4" s="6"/>
      <c r="F4" s="6"/>
      <c r="G4" s="6"/>
      <c r="I4" s="6"/>
    </row>
    <row r="5" spans="1:13" ht="18">
      <c r="A5" s="7" t="s">
        <v>106</v>
      </c>
      <c r="B5" s="6"/>
      <c r="C5" s="6"/>
      <c r="D5" s="6"/>
      <c r="E5" s="6"/>
      <c r="F5" s="6"/>
      <c r="G5" s="6"/>
      <c r="H5" s="7" t="s">
        <v>106</v>
      </c>
      <c r="I5" s="6"/>
      <c r="J5" s="6"/>
      <c r="K5" s="6"/>
      <c r="L5" s="6"/>
      <c r="M5" s="6"/>
    </row>
    <row r="6" spans="1:13" ht="16.5">
      <c r="A6" t="s">
        <v>83</v>
      </c>
      <c r="B6" s="6" t="s">
        <v>39</v>
      </c>
      <c r="C6" s="6" t="s">
        <v>8</v>
      </c>
      <c r="D6" s="6" t="s">
        <v>40</v>
      </c>
      <c r="E6" s="6" t="s">
        <v>10</v>
      </c>
      <c r="F6" s="6" t="s">
        <v>11</v>
      </c>
      <c r="G6" s="6"/>
      <c r="H6" t="s">
        <v>6</v>
      </c>
      <c r="I6" s="6" t="s">
        <v>39</v>
      </c>
      <c r="J6" s="6" t="s">
        <v>8</v>
      </c>
      <c r="K6" s="6" t="s">
        <v>40</v>
      </c>
      <c r="L6" s="6" t="s">
        <v>10</v>
      </c>
      <c r="M6" s="6" t="s">
        <v>11</v>
      </c>
    </row>
    <row r="7" spans="1:13" ht="16.5">
      <c r="A7" s="1" t="s">
        <v>41</v>
      </c>
      <c r="B7" s="4">
        <v>1.11</v>
      </c>
      <c r="C7" s="4">
        <v>1.18</v>
      </c>
      <c r="D7" s="4">
        <v>1.26</v>
      </c>
      <c r="E7" s="4">
        <v>1.33</v>
      </c>
      <c r="F7" s="4">
        <v>1.35</v>
      </c>
      <c r="G7" s="4"/>
      <c r="H7" s="1" t="s">
        <v>79</v>
      </c>
      <c r="I7" s="4">
        <v>2.7</v>
      </c>
      <c r="J7" s="4">
        <v>3.3</v>
      </c>
      <c r="K7" s="4">
        <v>4.7</v>
      </c>
      <c r="L7" s="4">
        <v>5.82</v>
      </c>
      <c r="M7" s="4">
        <v>7.73</v>
      </c>
    </row>
    <row r="8" spans="1:13" ht="16.5">
      <c r="A8" s="1" t="s">
        <v>80</v>
      </c>
      <c r="B8" s="4">
        <v>30</v>
      </c>
      <c r="C8" s="4">
        <v>30</v>
      </c>
      <c r="D8" s="4">
        <v>30</v>
      </c>
      <c r="E8" s="4">
        <v>30</v>
      </c>
      <c r="F8" s="4">
        <v>30</v>
      </c>
      <c r="G8" s="4"/>
      <c r="H8" s="1" t="s">
        <v>80</v>
      </c>
      <c r="I8" s="4">
        <v>30</v>
      </c>
      <c r="J8" s="4">
        <v>30</v>
      </c>
      <c r="K8" s="4">
        <v>30</v>
      </c>
      <c r="L8" s="4">
        <v>30</v>
      </c>
      <c r="M8" s="4">
        <v>30</v>
      </c>
    </row>
    <row r="9" spans="1:13" ht="16.5">
      <c r="A9" s="2" t="s">
        <v>84</v>
      </c>
      <c r="B9" s="5">
        <f>B7*B8/1000</f>
        <v>0.0333</v>
      </c>
      <c r="C9" s="5">
        <f>C7*C8/1000</f>
        <v>0.0354</v>
      </c>
      <c r="D9" s="5">
        <f>D7*D8/1000</f>
        <v>0.0378</v>
      </c>
      <c r="E9" s="5">
        <f>E7*E8/1000</f>
        <v>0.039900000000000005</v>
      </c>
      <c r="F9" s="5">
        <f>F7*F8/1000</f>
        <v>0.0405</v>
      </c>
      <c r="G9" s="5"/>
      <c r="H9" s="2" t="s">
        <v>84</v>
      </c>
      <c r="I9" s="5">
        <f>I7*I8/1000</f>
        <v>0.081</v>
      </c>
      <c r="J9" s="5">
        <f>J7*J8/1000</f>
        <v>0.099</v>
      </c>
      <c r="K9" s="5">
        <f>K7*K8/1000</f>
        <v>0.141</v>
      </c>
      <c r="L9" s="5">
        <f>L7*L8/1000</f>
        <v>0.17460000000000003</v>
      </c>
      <c r="M9" s="5">
        <f>M7*M8/1000</f>
        <v>0.2319</v>
      </c>
    </row>
    <row r="10" spans="1:13" ht="16.5">
      <c r="A10" s="2" t="s">
        <v>85</v>
      </c>
      <c r="B10" s="5">
        <f aca="true" t="shared" si="0" ref="B10:F11">B9*60</f>
        <v>1.9980000000000002</v>
      </c>
      <c r="C10" s="5">
        <f t="shared" si="0"/>
        <v>2.124</v>
      </c>
      <c r="D10" s="5">
        <f t="shared" si="0"/>
        <v>2.268</v>
      </c>
      <c r="E10" s="5">
        <f t="shared" si="0"/>
        <v>2.394</v>
      </c>
      <c r="F10" s="5">
        <f t="shared" si="0"/>
        <v>2.43</v>
      </c>
      <c r="G10" s="5"/>
      <c r="H10" s="2" t="s">
        <v>85</v>
      </c>
      <c r="I10" s="5">
        <f aca="true" t="shared" si="1" ref="I10:M11">I9*60</f>
        <v>4.86</v>
      </c>
      <c r="J10" s="5">
        <f t="shared" si="1"/>
        <v>5.94</v>
      </c>
      <c r="K10" s="5">
        <f t="shared" si="1"/>
        <v>8.459999999999999</v>
      </c>
      <c r="L10" s="5">
        <f t="shared" si="1"/>
        <v>10.476000000000003</v>
      </c>
      <c r="M10" s="5">
        <f t="shared" si="1"/>
        <v>13.914</v>
      </c>
    </row>
    <row r="11" spans="1:13" ht="16.5">
      <c r="A11" s="2" t="s">
        <v>4</v>
      </c>
      <c r="B11" s="5">
        <f t="shared" si="0"/>
        <v>119.88000000000001</v>
      </c>
      <c r="C11" s="5">
        <f t="shared" si="0"/>
        <v>127.44000000000001</v>
      </c>
      <c r="D11" s="5">
        <f t="shared" si="0"/>
        <v>136.07999999999998</v>
      </c>
      <c r="E11" s="5">
        <f t="shared" si="0"/>
        <v>143.64000000000001</v>
      </c>
      <c r="F11" s="5">
        <f t="shared" si="0"/>
        <v>145.8</v>
      </c>
      <c r="G11" s="5"/>
      <c r="H11" s="2" t="s">
        <v>4</v>
      </c>
      <c r="I11" s="5">
        <f t="shared" si="1"/>
        <v>291.6</v>
      </c>
      <c r="J11" s="5">
        <f t="shared" si="1"/>
        <v>356.40000000000003</v>
      </c>
      <c r="K11" s="5">
        <f t="shared" si="1"/>
        <v>507.59999999999997</v>
      </c>
      <c r="L11" s="5">
        <f t="shared" si="1"/>
        <v>628.5600000000002</v>
      </c>
      <c r="M11" s="5">
        <f t="shared" si="1"/>
        <v>834.84</v>
      </c>
    </row>
    <row r="12" spans="1:13" ht="16.5">
      <c r="A12" s="2" t="s">
        <v>5</v>
      </c>
      <c r="B12" s="5">
        <f>B11*24</f>
        <v>2877.1200000000003</v>
      </c>
      <c r="C12" s="5">
        <f>C11*24</f>
        <v>3058.5600000000004</v>
      </c>
      <c r="D12" s="5">
        <f>D11*24</f>
        <v>3265.9199999999996</v>
      </c>
      <c r="E12" s="5">
        <f>E11*24</f>
        <v>3447.3600000000006</v>
      </c>
      <c r="F12" s="5">
        <f>F11*24</f>
        <v>3499.2000000000003</v>
      </c>
      <c r="G12" s="5"/>
      <c r="H12" s="2" t="s">
        <v>5</v>
      </c>
      <c r="I12" s="5">
        <f>I11*24</f>
        <v>6998.400000000001</v>
      </c>
      <c r="J12" s="5">
        <f>J11*24</f>
        <v>8553.6</v>
      </c>
      <c r="K12" s="5">
        <f>K11*24</f>
        <v>12182.4</v>
      </c>
      <c r="L12" s="5">
        <f>L11*24</f>
        <v>15085.440000000004</v>
      </c>
      <c r="M12" s="5">
        <f>M11*24</f>
        <v>20036.16</v>
      </c>
    </row>
    <row r="13" spans="1:13" ht="16.5">
      <c r="A13" s="2"/>
      <c r="B13" s="5"/>
      <c r="C13" s="5"/>
      <c r="D13" s="5"/>
      <c r="E13" s="5"/>
      <c r="F13" s="5"/>
      <c r="G13" s="5"/>
      <c r="H13" s="2"/>
      <c r="I13" s="5"/>
      <c r="J13" s="5"/>
      <c r="K13" s="5"/>
      <c r="L13" s="5"/>
      <c r="M13" s="5"/>
    </row>
    <row r="14" spans="1:13" ht="18">
      <c r="A14" s="7"/>
      <c r="B14" s="6"/>
      <c r="C14" s="6"/>
      <c r="D14" s="6"/>
      <c r="E14" s="6"/>
      <c r="F14" s="6"/>
      <c r="G14" s="6"/>
      <c r="H14" s="7"/>
      <c r="I14" s="6"/>
      <c r="J14" s="6"/>
      <c r="K14" s="6"/>
      <c r="L14" s="6"/>
      <c r="M14" s="6"/>
    </row>
    <row r="15" spans="1:13" ht="18">
      <c r="A15" s="7" t="s">
        <v>105</v>
      </c>
      <c r="B15" s="6"/>
      <c r="C15" s="6"/>
      <c r="D15" s="6"/>
      <c r="E15" s="6"/>
      <c r="F15" s="6"/>
      <c r="G15" s="6"/>
      <c r="H15" s="7" t="s">
        <v>105</v>
      </c>
      <c r="I15" s="6"/>
      <c r="J15" s="6"/>
      <c r="K15" s="6"/>
      <c r="L15" s="6"/>
      <c r="M15" s="6"/>
    </row>
    <row r="16" spans="1:13" ht="16.5">
      <c r="A16" t="s">
        <v>77</v>
      </c>
      <c r="B16" s="6" t="s">
        <v>78</v>
      </c>
      <c r="C16" s="6" t="s">
        <v>74</v>
      </c>
      <c r="D16" s="6" t="s">
        <v>86</v>
      </c>
      <c r="E16" s="6" t="s">
        <v>87</v>
      </c>
      <c r="F16" s="6" t="s">
        <v>11</v>
      </c>
      <c r="G16" s="6"/>
      <c r="H16" t="s">
        <v>48</v>
      </c>
      <c r="I16" s="6" t="s">
        <v>39</v>
      </c>
      <c r="J16" s="6" t="s">
        <v>74</v>
      </c>
      <c r="K16" s="6" t="s">
        <v>88</v>
      </c>
      <c r="L16" s="6" t="s">
        <v>89</v>
      </c>
      <c r="M16" s="6" t="s">
        <v>90</v>
      </c>
    </row>
    <row r="17" spans="1:13" ht="16.5">
      <c r="A17" s="1" t="s">
        <v>41</v>
      </c>
      <c r="B17" s="4">
        <v>2.3</v>
      </c>
      <c r="C17" s="4">
        <v>2.5</v>
      </c>
      <c r="D17" s="4">
        <v>2.6</v>
      </c>
      <c r="E17" s="4">
        <v>2.9</v>
      </c>
      <c r="F17" s="4">
        <v>3</v>
      </c>
      <c r="G17" s="4"/>
      <c r="H17" s="1" t="s">
        <v>75</v>
      </c>
      <c r="I17" s="4">
        <v>7.05</v>
      </c>
      <c r="J17" s="4">
        <v>8.6</v>
      </c>
      <c r="K17" s="4">
        <v>12.3</v>
      </c>
      <c r="L17" s="4">
        <v>16</v>
      </c>
      <c r="M17" s="4">
        <v>19.24</v>
      </c>
    </row>
    <row r="18" spans="1:13" ht="16.5">
      <c r="A18" s="1" t="s">
        <v>91</v>
      </c>
      <c r="B18" s="4">
        <v>30</v>
      </c>
      <c r="C18" s="4">
        <v>30</v>
      </c>
      <c r="D18" s="4">
        <v>30</v>
      </c>
      <c r="E18" s="4">
        <v>30</v>
      </c>
      <c r="F18" s="4">
        <v>30</v>
      </c>
      <c r="G18" s="4"/>
      <c r="H18" s="1" t="s">
        <v>91</v>
      </c>
      <c r="I18" s="4">
        <v>30</v>
      </c>
      <c r="J18" s="4">
        <v>30</v>
      </c>
      <c r="K18" s="4">
        <v>30</v>
      </c>
      <c r="L18" s="4">
        <v>30</v>
      </c>
      <c r="M18" s="4">
        <v>30</v>
      </c>
    </row>
    <row r="19" spans="1:13" ht="16.5">
      <c r="A19" s="2" t="s">
        <v>55</v>
      </c>
      <c r="B19" s="5">
        <f>B17*B18/1000</f>
        <v>0.069</v>
      </c>
      <c r="C19" s="5">
        <f>C17*C18/1000</f>
        <v>0.075</v>
      </c>
      <c r="D19" s="5">
        <f>D17*D18/1000</f>
        <v>0.078</v>
      </c>
      <c r="E19" s="5">
        <f>E17*E18/1000</f>
        <v>0.087</v>
      </c>
      <c r="F19" s="5">
        <f>F17*F18/1000</f>
        <v>0.09</v>
      </c>
      <c r="G19" s="5"/>
      <c r="H19" s="2" t="s">
        <v>92</v>
      </c>
      <c r="I19" s="5">
        <f>I17*I18/1000</f>
        <v>0.2115</v>
      </c>
      <c r="J19" s="5">
        <f>J17*J18/1000</f>
        <v>0.258</v>
      </c>
      <c r="K19" s="5">
        <f>K17*K18/1000</f>
        <v>0.369</v>
      </c>
      <c r="L19" s="5">
        <f>L17*L18/1000</f>
        <v>0.48</v>
      </c>
      <c r="M19" s="5">
        <f>M17*M18/1000</f>
        <v>0.5771999999999999</v>
      </c>
    </row>
    <row r="20" spans="1:13" ht="16.5">
      <c r="A20" s="2" t="s">
        <v>93</v>
      </c>
      <c r="B20" s="5">
        <f aca="true" t="shared" si="2" ref="B20:F21">B19*60</f>
        <v>4.140000000000001</v>
      </c>
      <c r="C20" s="5">
        <f t="shared" si="2"/>
        <v>4.5</v>
      </c>
      <c r="D20" s="5">
        <f t="shared" si="2"/>
        <v>4.68</v>
      </c>
      <c r="E20" s="5">
        <f t="shared" si="2"/>
        <v>5.22</v>
      </c>
      <c r="F20" s="5">
        <f t="shared" si="2"/>
        <v>5.3999999999999995</v>
      </c>
      <c r="G20" s="5"/>
      <c r="H20" s="2" t="s">
        <v>93</v>
      </c>
      <c r="I20" s="5">
        <f aca="true" t="shared" si="3" ref="I20:M21">I19*60</f>
        <v>12.69</v>
      </c>
      <c r="J20" s="5">
        <f t="shared" si="3"/>
        <v>15.48</v>
      </c>
      <c r="K20" s="5">
        <f t="shared" si="3"/>
        <v>22.14</v>
      </c>
      <c r="L20" s="5">
        <f t="shared" si="3"/>
        <v>28.799999999999997</v>
      </c>
      <c r="M20" s="5">
        <f t="shared" si="3"/>
        <v>34.632</v>
      </c>
    </row>
    <row r="21" spans="1:13" ht="16.5">
      <c r="A21" s="2" t="s">
        <v>4</v>
      </c>
      <c r="B21" s="5">
        <f t="shared" si="2"/>
        <v>248.40000000000003</v>
      </c>
      <c r="C21" s="5">
        <f t="shared" si="2"/>
        <v>270</v>
      </c>
      <c r="D21" s="5">
        <f t="shared" si="2"/>
        <v>280.79999999999995</v>
      </c>
      <c r="E21" s="5">
        <f t="shared" si="2"/>
        <v>313.2</v>
      </c>
      <c r="F21" s="5">
        <f t="shared" si="2"/>
        <v>323.99999999999994</v>
      </c>
      <c r="G21" s="5"/>
      <c r="H21" s="2" t="s">
        <v>4</v>
      </c>
      <c r="I21" s="5">
        <f t="shared" si="3"/>
        <v>761.4</v>
      </c>
      <c r="J21" s="5">
        <f t="shared" si="3"/>
        <v>928.8000000000001</v>
      </c>
      <c r="K21" s="5">
        <f t="shared" si="3"/>
        <v>1328.4</v>
      </c>
      <c r="L21" s="5">
        <f t="shared" si="3"/>
        <v>1727.9999999999998</v>
      </c>
      <c r="M21" s="5">
        <f t="shared" si="3"/>
        <v>2077.92</v>
      </c>
    </row>
    <row r="22" spans="1:13" ht="16.5">
      <c r="A22" s="2" t="s">
        <v>5</v>
      </c>
      <c r="B22" s="5">
        <f>B21*24</f>
        <v>5961.6</v>
      </c>
      <c r="C22" s="5">
        <f>C21*24</f>
        <v>6480</v>
      </c>
      <c r="D22" s="5">
        <f>D21*24</f>
        <v>6739.199999999999</v>
      </c>
      <c r="E22" s="5">
        <f>E21*24</f>
        <v>7516.799999999999</v>
      </c>
      <c r="F22" s="5">
        <f>F21*24</f>
        <v>7775.999999999998</v>
      </c>
      <c r="G22" s="5"/>
      <c r="H22" s="2" t="s">
        <v>5</v>
      </c>
      <c r="I22" s="5">
        <f>I21*24</f>
        <v>18273.6</v>
      </c>
      <c r="J22" s="5">
        <f>J21*24</f>
        <v>22291.2</v>
      </c>
      <c r="K22" s="5">
        <f>K21*24</f>
        <v>31881.600000000002</v>
      </c>
      <c r="L22" s="5">
        <f>L21*24</f>
        <v>41471.99999999999</v>
      </c>
      <c r="M22" s="5">
        <f>M21*24</f>
        <v>49870.08</v>
      </c>
    </row>
    <row r="23" spans="1:13" ht="16.5">
      <c r="A23" s="2"/>
      <c r="B23" s="5"/>
      <c r="C23" s="5"/>
      <c r="D23" s="5"/>
      <c r="E23" s="5"/>
      <c r="F23" s="5"/>
      <c r="G23" s="5"/>
      <c r="H23" s="2"/>
      <c r="I23" s="5"/>
      <c r="J23" s="5"/>
      <c r="K23" s="5"/>
      <c r="L23" s="5"/>
      <c r="M23" s="5"/>
    </row>
    <row r="24" spans="1:13" ht="18">
      <c r="A24" s="7"/>
      <c r="B24" s="6"/>
      <c r="C24" s="6"/>
      <c r="D24" s="6"/>
      <c r="E24" s="6"/>
      <c r="F24" s="6"/>
      <c r="G24" s="6"/>
      <c r="H24" s="7"/>
      <c r="I24" s="6"/>
      <c r="J24" s="6"/>
      <c r="K24" s="6"/>
      <c r="L24" s="6"/>
      <c r="M24" s="6"/>
    </row>
    <row r="25" spans="1:13" ht="18">
      <c r="A25" s="7" t="s">
        <v>103</v>
      </c>
      <c r="B25" s="6"/>
      <c r="C25" s="6"/>
      <c r="D25" s="6"/>
      <c r="E25" s="6"/>
      <c r="F25" s="6"/>
      <c r="G25" s="6"/>
      <c r="H25" s="7" t="s">
        <v>103</v>
      </c>
      <c r="I25" s="6"/>
      <c r="J25" s="6"/>
      <c r="K25" s="6"/>
      <c r="L25" s="6"/>
      <c r="M25" s="6"/>
    </row>
    <row r="26" spans="1:13" ht="16.5">
      <c r="A26" t="s">
        <v>77</v>
      </c>
      <c r="B26" s="6" t="s">
        <v>78</v>
      </c>
      <c r="C26" s="6" t="s">
        <v>94</v>
      </c>
      <c r="D26" s="6" t="s">
        <v>95</v>
      </c>
      <c r="E26" s="6" t="s">
        <v>96</v>
      </c>
      <c r="F26" s="6" t="s">
        <v>97</v>
      </c>
      <c r="G26" s="6"/>
      <c r="H26" t="s">
        <v>77</v>
      </c>
      <c r="I26" s="6" t="s">
        <v>78</v>
      </c>
      <c r="J26" s="6" t="s">
        <v>94</v>
      </c>
      <c r="K26" s="6" t="s">
        <v>95</v>
      </c>
      <c r="L26" s="6" t="s">
        <v>96</v>
      </c>
      <c r="M26" s="6" t="s">
        <v>97</v>
      </c>
    </row>
    <row r="27" spans="1:13" ht="16.5">
      <c r="A27" s="1" t="s">
        <v>12</v>
      </c>
      <c r="B27" s="4">
        <v>3.6</v>
      </c>
      <c r="C27" s="4">
        <v>4.8</v>
      </c>
      <c r="D27" s="4">
        <v>5.25</v>
      </c>
      <c r="E27" s="4">
        <v>6.5</v>
      </c>
      <c r="F27" s="4">
        <v>7.3</v>
      </c>
      <c r="G27" s="4"/>
      <c r="H27" s="1" t="s">
        <v>12</v>
      </c>
      <c r="I27" s="4">
        <v>18</v>
      </c>
      <c r="J27" s="4">
        <v>22</v>
      </c>
      <c r="K27" s="4">
        <v>30.5</v>
      </c>
      <c r="L27" s="4">
        <v>39</v>
      </c>
      <c r="M27" s="4">
        <v>48</v>
      </c>
    </row>
    <row r="28" spans="1:13" ht="16.5">
      <c r="A28" s="1" t="s">
        <v>26</v>
      </c>
      <c r="B28" s="4">
        <v>30</v>
      </c>
      <c r="C28" s="4">
        <v>30</v>
      </c>
      <c r="D28" s="4">
        <v>30</v>
      </c>
      <c r="E28" s="4">
        <v>30</v>
      </c>
      <c r="F28" s="4">
        <v>30</v>
      </c>
      <c r="G28" s="4"/>
      <c r="H28" s="1" t="s">
        <v>26</v>
      </c>
      <c r="I28" s="4">
        <v>30</v>
      </c>
      <c r="J28" s="4">
        <v>30</v>
      </c>
      <c r="K28" s="4">
        <v>30</v>
      </c>
      <c r="L28" s="4">
        <v>30</v>
      </c>
      <c r="M28" s="4">
        <v>30</v>
      </c>
    </row>
    <row r="29" spans="1:13" ht="16.5">
      <c r="A29" s="2" t="s">
        <v>98</v>
      </c>
      <c r="B29" s="5">
        <f>B27*B28/1000</f>
        <v>0.108</v>
      </c>
      <c r="C29" s="5">
        <f>C27*C28/1000</f>
        <v>0.144</v>
      </c>
      <c r="D29" s="5">
        <f>D27*D28/1000</f>
        <v>0.1575</v>
      </c>
      <c r="E29" s="5">
        <f>E27*E28/1000</f>
        <v>0.195</v>
      </c>
      <c r="F29" s="5">
        <f>F27*F28/1000</f>
        <v>0.219</v>
      </c>
      <c r="G29" s="5"/>
      <c r="H29" s="2" t="s">
        <v>84</v>
      </c>
      <c r="I29" s="5">
        <f>I27*I28/1000</f>
        <v>0.54</v>
      </c>
      <c r="J29" s="5">
        <f>J27*J28/1000</f>
        <v>0.66</v>
      </c>
      <c r="K29" s="5">
        <f>K27*K28/1000</f>
        <v>0.915</v>
      </c>
      <c r="L29" s="5">
        <f>L27*L28/1000</f>
        <v>1.17</v>
      </c>
      <c r="M29" s="5">
        <f>M27*M28/1000</f>
        <v>1.44</v>
      </c>
    </row>
    <row r="30" spans="1:13" ht="16.5">
      <c r="A30" s="2" t="s">
        <v>85</v>
      </c>
      <c r="B30" s="5">
        <f aca="true" t="shared" si="4" ref="B30:F31">B29*60</f>
        <v>6.4799999999999995</v>
      </c>
      <c r="C30" s="5">
        <f t="shared" si="4"/>
        <v>8.639999999999999</v>
      </c>
      <c r="D30" s="5">
        <f t="shared" si="4"/>
        <v>9.45</v>
      </c>
      <c r="E30" s="5">
        <f t="shared" si="4"/>
        <v>11.700000000000001</v>
      </c>
      <c r="F30" s="5">
        <f t="shared" si="4"/>
        <v>13.14</v>
      </c>
      <c r="G30" s="5"/>
      <c r="H30" s="2" t="s">
        <v>85</v>
      </c>
      <c r="I30" s="5">
        <f aca="true" t="shared" si="5" ref="I30:M31">I29*60</f>
        <v>32.400000000000006</v>
      </c>
      <c r="J30" s="5">
        <f t="shared" si="5"/>
        <v>39.6</v>
      </c>
      <c r="K30" s="5">
        <f t="shared" si="5"/>
        <v>54.900000000000006</v>
      </c>
      <c r="L30" s="5">
        <f t="shared" si="5"/>
        <v>70.19999999999999</v>
      </c>
      <c r="M30" s="5">
        <f t="shared" si="5"/>
        <v>86.39999999999999</v>
      </c>
    </row>
    <row r="31" spans="1:13" ht="16.5">
      <c r="A31" s="2" t="s">
        <v>99</v>
      </c>
      <c r="B31" s="5">
        <f t="shared" si="4"/>
        <v>388.79999999999995</v>
      </c>
      <c r="C31" s="5">
        <f t="shared" si="4"/>
        <v>518.4</v>
      </c>
      <c r="D31" s="5">
        <f t="shared" si="4"/>
        <v>567</v>
      </c>
      <c r="E31" s="5">
        <f t="shared" si="4"/>
        <v>702.0000000000001</v>
      </c>
      <c r="F31" s="5">
        <f t="shared" si="4"/>
        <v>788.4000000000001</v>
      </c>
      <c r="G31" s="5"/>
      <c r="H31" s="2" t="s">
        <v>4</v>
      </c>
      <c r="I31" s="5">
        <f t="shared" si="5"/>
        <v>1944.0000000000005</v>
      </c>
      <c r="J31" s="5">
        <f t="shared" si="5"/>
        <v>2376</v>
      </c>
      <c r="K31" s="5">
        <f t="shared" si="5"/>
        <v>3294.0000000000005</v>
      </c>
      <c r="L31" s="5">
        <f t="shared" si="5"/>
        <v>4211.999999999999</v>
      </c>
      <c r="M31" s="5">
        <f t="shared" si="5"/>
        <v>5183.999999999999</v>
      </c>
    </row>
    <row r="32" spans="1:13" ht="16.5">
      <c r="A32" s="2" t="s">
        <v>5</v>
      </c>
      <c r="B32" s="5">
        <f>B31*24</f>
        <v>9331.199999999999</v>
      </c>
      <c r="C32" s="5">
        <f>C31*24</f>
        <v>12441.599999999999</v>
      </c>
      <c r="D32" s="5">
        <f>D31*24</f>
        <v>13608</v>
      </c>
      <c r="E32" s="5">
        <f>E31*24</f>
        <v>16848.000000000004</v>
      </c>
      <c r="F32" s="5">
        <f>F31*24</f>
        <v>18921.600000000002</v>
      </c>
      <c r="G32" s="5"/>
      <c r="H32" s="2" t="s">
        <v>5</v>
      </c>
      <c r="I32" s="5">
        <f>I31*24</f>
        <v>46656.000000000015</v>
      </c>
      <c r="J32" s="5">
        <f>J31*24</f>
        <v>57024</v>
      </c>
      <c r="K32" s="5">
        <f>K31*24</f>
        <v>79056.00000000001</v>
      </c>
      <c r="L32" s="5">
        <f>L31*24</f>
        <v>101087.99999999997</v>
      </c>
      <c r="M32" s="5">
        <f>M31*24</f>
        <v>124415.99999999997</v>
      </c>
    </row>
    <row r="33" spans="1:9" ht="18">
      <c r="A33" s="7"/>
      <c r="B33" s="6"/>
      <c r="C33" s="6"/>
      <c r="D33" s="6"/>
      <c r="E33" s="6"/>
      <c r="F33" s="6"/>
      <c r="G33" s="6"/>
      <c r="H33" s="6"/>
      <c r="I33" s="6"/>
    </row>
    <row r="34" spans="2:9" ht="16.5">
      <c r="B34" s="6"/>
      <c r="C34" s="6"/>
      <c r="D34" s="6"/>
      <c r="E34" s="6"/>
      <c r="F34" s="6"/>
      <c r="G34" s="6"/>
      <c r="H34" s="6"/>
      <c r="I34" s="6"/>
    </row>
    <row r="35" spans="2:9" ht="16.5">
      <c r="B35" s="6"/>
      <c r="C35" s="6"/>
      <c r="D35" s="6"/>
      <c r="E35" s="6"/>
      <c r="F35" s="6"/>
      <c r="G35" s="6"/>
      <c r="H35" s="6"/>
      <c r="I35" s="6"/>
    </row>
    <row r="36" spans="2:9" ht="16.5">
      <c r="B36" s="6"/>
      <c r="C36" s="6"/>
      <c r="D36" s="6"/>
      <c r="E36" s="6"/>
      <c r="F36" s="6"/>
      <c r="G36" s="6"/>
      <c r="H36" s="6"/>
      <c r="I36" s="6"/>
    </row>
    <row r="37" spans="1:13" ht="16.5">
      <c r="A37" s="8" t="s">
        <v>100</v>
      </c>
      <c r="B37" s="9"/>
      <c r="C37" s="9"/>
      <c r="D37" s="9"/>
      <c r="E37" s="9"/>
      <c r="F37" s="9"/>
      <c r="G37" s="9"/>
      <c r="H37" s="9"/>
      <c r="I37" s="9"/>
      <c r="J37" s="10"/>
      <c r="K37" s="10"/>
      <c r="L37" s="10"/>
      <c r="M37" s="10"/>
    </row>
    <row r="38" spans="1:13" ht="16.5">
      <c r="A38" s="8" t="s">
        <v>172</v>
      </c>
      <c r="B38" s="9"/>
      <c r="C38" s="9"/>
      <c r="D38" s="9"/>
      <c r="E38" s="9"/>
      <c r="F38" s="9"/>
      <c r="G38" s="9"/>
      <c r="H38" s="9"/>
      <c r="I38" s="9"/>
      <c r="J38" s="10"/>
      <c r="K38" s="10"/>
      <c r="L38" s="10"/>
      <c r="M38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90" zoomScaleNormal="90" zoomScalePageLayoutView="0" workbookViewId="0" topLeftCell="A31">
      <selection activeCell="G57" sqref="G57"/>
    </sheetView>
  </sheetViews>
  <sheetFormatPr defaultColWidth="9.00390625" defaultRowHeight="16.5"/>
  <cols>
    <col min="1" max="1" width="28.25390625" style="0" customWidth="1"/>
    <col min="2" max="2" width="9.125" style="6" customWidth="1"/>
    <col min="3" max="4" width="9.50390625" style="6" bestFit="1" customWidth="1"/>
    <col min="5" max="5" width="9.875" style="6" customWidth="1"/>
    <col min="6" max="6" width="9.50390625" style="6" bestFit="1" customWidth="1"/>
    <col min="7" max="7" width="3.00390625" style="6" customWidth="1"/>
    <col min="8" max="8" width="28.625" style="6" customWidth="1"/>
    <col min="9" max="9" width="9.50390625" style="6" bestFit="1" customWidth="1"/>
    <col min="10" max="10" width="9.50390625" style="0" bestFit="1" customWidth="1"/>
    <col min="11" max="11" width="8.625" style="0" customWidth="1"/>
    <col min="12" max="12" width="10.50390625" style="0" bestFit="1" customWidth="1"/>
    <col min="13" max="13" width="9.50390625" style="0" bestFit="1" customWidth="1"/>
  </cols>
  <sheetData>
    <row r="1" ht="20.25">
      <c r="H1" s="13" t="s">
        <v>146</v>
      </c>
    </row>
    <row r="2" ht="16.5"/>
    <row r="3" spans="1:8" ht="18">
      <c r="A3" s="7" t="s">
        <v>73</v>
      </c>
      <c r="H3" s="7" t="s">
        <v>35</v>
      </c>
    </row>
    <row r="5" spans="1:13" ht="18">
      <c r="A5" s="7" t="s">
        <v>107</v>
      </c>
      <c r="H5" s="7" t="s">
        <v>66</v>
      </c>
      <c r="J5" s="6"/>
      <c r="K5" s="6"/>
      <c r="L5" s="6"/>
      <c r="M5" s="6"/>
    </row>
    <row r="6" spans="1:13" ht="16.5">
      <c r="A6" t="s">
        <v>108</v>
      </c>
      <c r="B6" s="6" t="s">
        <v>7</v>
      </c>
      <c r="C6" s="6" t="s">
        <v>74</v>
      </c>
      <c r="D6" s="6" t="s">
        <v>88</v>
      </c>
      <c r="E6" s="6" t="s">
        <v>109</v>
      </c>
      <c r="F6" s="6" t="s">
        <v>110</v>
      </c>
      <c r="H6" t="s">
        <v>111</v>
      </c>
      <c r="I6" s="6" t="s">
        <v>112</v>
      </c>
      <c r="J6" s="6" t="s">
        <v>74</v>
      </c>
      <c r="K6" s="6" t="s">
        <v>113</v>
      </c>
      <c r="L6" s="6" t="s">
        <v>114</v>
      </c>
      <c r="M6" s="6" t="s">
        <v>115</v>
      </c>
    </row>
    <row r="7" spans="1:13" s="1" customFormat="1" ht="16.5">
      <c r="A7" s="1" t="s">
        <v>12</v>
      </c>
      <c r="B7" s="4">
        <v>0.27</v>
      </c>
      <c r="C7" s="4">
        <v>0.38</v>
      </c>
      <c r="D7" s="4">
        <v>0.5</v>
      </c>
      <c r="E7" s="4">
        <v>0.77</v>
      </c>
      <c r="F7" s="4">
        <v>0.93</v>
      </c>
      <c r="G7" s="4"/>
      <c r="H7" s="1" t="s">
        <v>12</v>
      </c>
      <c r="I7" s="4">
        <v>1.9</v>
      </c>
      <c r="J7" s="4">
        <v>2.26</v>
      </c>
      <c r="K7" s="4">
        <v>3.1</v>
      </c>
      <c r="L7" s="4">
        <v>3.9</v>
      </c>
      <c r="M7" s="4">
        <v>4.8</v>
      </c>
    </row>
    <row r="8" spans="1:13" s="1" customFormat="1" ht="16.5">
      <c r="A8" s="1" t="s">
        <v>26</v>
      </c>
      <c r="B8" s="4">
        <v>30</v>
      </c>
      <c r="C8" s="4">
        <v>30</v>
      </c>
      <c r="D8" s="4">
        <v>30</v>
      </c>
      <c r="E8" s="4">
        <v>30</v>
      </c>
      <c r="F8" s="4">
        <v>30</v>
      </c>
      <c r="G8" s="4"/>
      <c r="H8" s="1" t="s">
        <v>26</v>
      </c>
      <c r="I8" s="4">
        <v>30</v>
      </c>
      <c r="J8" s="4">
        <v>30</v>
      </c>
      <c r="K8" s="4">
        <v>30</v>
      </c>
      <c r="L8" s="4">
        <v>30</v>
      </c>
      <c r="M8" s="4">
        <v>30</v>
      </c>
    </row>
    <row r="9" spans="1:13" s="2" customFormat="1" ht="16.5">
      <c r="A9" s="2" t="s">
        <v>55</v>
      </c>
      <c r="B9" s="5">
        <f>B7*B8/1000</f>
        <v>0.008100000000000001</v>
      </c>
      <c r="C9" s="5">
        <f>C7*C8/1000</f>
        <v>0.0114</v>
      </c>
      <c r="D9" s="5">
        <f>D7*D8/1000</f>
        <v>0.015</v>
      </c>
      <c r="E9" s="5">
        <f>E7*E8/1000</f>
        <v>0.023100000000000002</v>
      </c>
      <c r="F9" s="5">
        <f>F7*F8/1000</f>
        <v>0.0279</v>
      </c>
      <c r="G9" s="5"/>
      <c r="H9" s="2" t="s">
        <v>2</v>
      </c>
      <c r="I9" s="5">
        <f>I7*I8/1000</f>
        <v>0.057</v>
      </c>
      <c r="J9" s="5">
        <f>J7*J8/1000</f>
        <v>0.0678</v>
      </c>
      <c r="K9" s="5">
        <f>K7*K8/1000</f>
        <v>0.093</v>
      </c>
      <c r="L9" s="5">
        <f>L7*L8/1000</f>
        <v>0.117</v>
      </c>
      <c r="M9" s="5">
        <f>M7*M8/1000</f>
        <v>0.144</v>
      </c>
    </row>
    <row r="10" spans="1:13" s="2" customFormat="1" ht="16.5">
      <c r="A10" s="2" t="s">
        <v>3</v>
      </c>
      <c r="B10" s="5">
        <f aca="true" t="shared" si="0" ref="B10:F11">B9*60</f>
        <v>0.4860000000000001</v>
      </c>
      <c r="C10" s="5">
        <f t="shared" si="0"/>
        <v>0.684</v>
      </c>
      <c r="D10" s="5">
        <f t="shared" si="0"/>
        <v>0.8999999999999999</v>
      </c>
      <c r="E10" s="5">
        <f t="shared" si="0"/>
        <v>1.3860000000000001</v>
      </c>
      <c r="F10" s="5">
        <f t="shared" si="0"/>
        <v>1.6740000000000002</v>
      </c>
      <c r="G10" s="5"/>
      <c r="H10" s="2" t="s">
        <v>3</v>
      </c>
      <c r="I10" s="5">
        <f aca="true" t="shared" si="1" ref="I10:M11">I9*60</f>
        <v>3.42</v>
      </c>
      <c r="J10" s="5">
        <f t="shared" si="1"/>
        <v>4.068</v>
      </c>
      <c r="K10" s="5">
        <f t="shared" si="1"/>
        <v>5.58</v>
      </c>
      <c r="L10" s="5">
        <f t="shared" si="1"/>
        <v>7.0200000000000005</v>
      </c>
      <c r="M10" s="5">
        <f t="shared" si="1"/>
        <v>8.639999999999999</v>
      </c>
    </row>
    <row r="11" spans="1:13" s="2" customFormat="1" ht="16.5">
      <c r="A11" s="2" t="s">
        <v>4</v>
      </c>
      <c r="B11" s="5">
        <f t="shared" si="0"/>
        <v>29.160000000000007</v>
      </c>
      <c r="C11" s="5">
        <f t="shared" si="0"/>
        <v>41.040000000000006</v>
      </c>
      <c r="D11" s="5">
        <f t="shared" si="0"/>
        <v>53.99999999999999</v>
      </c>
      <c r="E11" s="5">
        <f t="shared" si="0"/>
        <v>83.16000000000001</v>
      </c>
      <c r="F11" s="5">
        <f t="shared" si="0"/>
        <v>100.44000000000001</v>
      </c>
      <c r="G11" s="5"/>
      <c r="H11" s="2" t="s">
        <v>4</v>
      </c>
      <c r="I11" s="5">
        <f t="shared" si="1"/>
        <v>205.2</v>
      </c>
      <c r="J11" s="5">
        <f t="shared" si="1"/>
        <v>244.07999999999998</v>
      </c>
      <c r="K11" s="5">
        <f t="shared" si="1"/>
        <v>334.8</v>
      </c>
      <c r="L11" s="5">
        <f t="shared" si="1"/>
        <v>421.20000000000005</v>
      </c>
      <c r="M11" s="5">
        <f t="shared" si="1"/>
        <v>518.4</v>
      </c>
    </row>
    <row r="12" spans="1:13" s="2" customFormat="1" ht="16.5">
      <c r="A12" s="2" t="s">
        <v>5</v>
      </c>
      <c r="B12" s="5">
        <f>B11*24</f>
        <v>699.8400000000001</v>
      </c>
      <c r="C12" s="5">
        <f>C11*24</f>
        <v>984.9600000000002</v>
      </c>
      <c r="D12" s="5">
        <f>D11*24</f>
        <v>1295.9999999999998</v>
      </c>
      <c r="E12" s="5">
        <f>E11*24</f>
        <v>1995.8400000000001</v>
      </c>
      <c r="F12" s="5">
        <f>F11*24</f>
        <v>2410.5600000000004</v>
      </c>
      <c r="G12" s="5"/>
      <c r="H12" s="2" t="s">
        <v>5</v>
      </c>
      <c r="I12" s="5">
        <f>I11*24</f>
        <v>4924.799999999999</v>
      </c>
      <c r="J12" s="5">
        <f>J11*24</f>
        <v>5857.92</v>
      </c>
      <c r="K12" s="5">
        <f>K11*24</f>
        <v>8035.200000000001</v>
      </c>
      <c r="L12" s="5">
        <f>L11*24</f>
        <v>10108.800000000001</v>
      </c>
      <c r="M12" s="5">
        <f>M11*24</f>
        <v>12441.599999999999</v>
      </c>
    </row>
    <row r="13" spans="2:13" s="2" customFormat="1" ht="16.5">
      <c r="B13" s="5"/>
      <c r="C13" s="5"/>
      <c r="D13" s="5"/>
      <c r="E13" s="5"/>
      <c r="F13" s="5"/>
      <c r="G13" s="5"/>
      <c r="I13" s="5"/>
      <c r="J13" s="5"/>
      <c r="K13" s="5"/>
      <c r="L13" s="5"/>
      <c r="M13" s="5"/>
    </row>
    <row r="14" spans="1:13" ht="18">
      <c r="A14" s="7"/>
      <c r="H14" s="7"/>
      <c r="J14" s="6"/>
      <c r="K14" s="6"/>
      <c r="L14" s="6"/>
      <c r="M14" s="6"/>
    </row>
    <row r="15" spans="1:13" ht="18">
      <c r="A15" s="7" t="s">
        <v>76</v>
      </c>
      <c r="H15" s="7" t="s">
        <v>76</v>
      </c>
      <c r="J15" s="6"/>
      <c r="K15" s="6"/>
      <c r="L15" s="6"/>
      <c r="M15" s="6"/>
    </row>
    <row r="16" spans="1:13" ht="16.5">
      <c r="A16" t="s">
        <v>77</v>
      </c>
      <c r="B16" s="6" t="s">
        <v>78</v>
      </c>
      <c r="C16" s="6" t="s">
        <v>116</v>
      </c>
      <c r="D16" s="6" t="s">
        <v>9</v>
      </c>
      <c r="E16" s="6" t="s">
        <v>10</v>
      </c>
      <c r="F16" s="6" t="s">
        <v>11</v>
      </c>
      <c r="H16" t="s">
        <v>48</v>
      </c>
      <c r="I16" s="6" t="s">
        <v>117</v>
      </c>
      <c r="J16" s="6" t="s">
        <v>118</v>
      </c>
      <c r="K16" s="6" t="s">
        <v>119</v>
      </c>
      <c r="L16" s="6" t="s">
        <v>120</v>
      </c>
      <c r="M16" s="6" t="s">
        <v>121</v>
      </c>
    </row>
    <row r="17" spans="1:13" s="1" customFormat="1" ht="16.5">
      <c r="A17" s="1" t="s">
        <v>75</v>
      </c>
      <c r="B17" s="4">
        <v>0.6</v>
      </c>
      <c r="C17" s="4">
        <v>0.79</v>
      </c>
      <c r="D17" s="4">
        <v>0.95</v>
      </c>
      <c r="E17" s="4">
        <v>1.26</v>
      </c>
      <c r="F17" s="4">
        <v>1.5</v>
      </c>
      <c r="G17" s="4"/>
      <c r="H17" s="1" t="s">
        <v>75</v>
      </c>
      <c r="I17" s="4">
        <v>3.3</v>
      </c>
      <c r="J17" s="4">
        <v>4.1</v>
      </c>
      <c r="K17" s="4">
        <v>5.9</v>
      </c>
      <c r="L17" s="4">
        <v>7.9</v>
      </c>
      <c r="M17" s="4">
        <v>10</v>
      </c>
    </row>
    <row r="18" spans="1:13" s="1" customFormat="1" ht="16.5">
      <c r="A18" s="1" t="s">
        <v>91</v>
      </c>
      <c r="B18" s="4">
        <v>30</v>
      </c>
      <c r="C18" s="4">
        <v>30</v>
      </c>
      <c r="D18" s="4">
        <v>30</v>
      </c>
      <c r="E18" s="4">
        <v>30</v>
      </c>
      <c r="F18" s="4">
        <v>30</v>
      </c>
      <c r="G18" s="4"/>
      <c r="H18" s="1" t="s">
        <v>91</v>
      </c>
      <c r="I18" s="4">
        <v>30</v>
      </c>
      <c r="J18" s="4">
        <v>30</v>
      </c>
      <c r="K18" s="4">
        <v>30</v>
      </c>
      <c r="L18" s="4">
        <v>30</v>
      </c>
      <c r="M18" s="4">
        <v>30</v>
      </c>
    </row>
    <row r="19" spans="1:13" s="2" customFormat="1" ht="16.5">
      <c r="A19" s="2" t="s">
        <v>55</v>
      </c>
      <c r="B19" s="5">
        <f>B17*B18/1000</f>
        <v>0.018</v>
      </c>
      <c r="C19" s="5">
        <f>C17*C18/1000</f>
        <v>0.023700000000000002</v>
      </c>
      <c r="D19" s="5">
        <f>D17*D18/1000</f>
        <v>0.0285</v>
      </c>
      <c r="E19" s="5">
        <f>E17*E18/1000</f>
        <v>0.0378</v>
      </c>
      <c r="F19" s="5">
        <f>F17*F18/1000</f>
        <v>0.045</v>
      </c>
      <c r="G19" s="5"/>
      <c r="H19" s="2" t="s">
        <v>2</v>
      </c>
      <c r="I19" s="5">
        <f>I17*I18/1000</f>
        <v>0.099</v>
      </c>
      <c r="J19" s="5">
        <f>J17*J18/1000</f>
        <v>0.12299999999999998</v>
      </c>
      <c r="K19" s="5">
        <f>K17*K18/1000</f>
        <v>0.177</v>
      </c>
      <c r="L19" s="5">
        <f>L17*L18/1000</f>
        <v>0.237</v>
      </c>
      <c r="M19" s="5">
        <f>M17*M18/1000</f>
        <v>0.3</v>
      </c>
    </row>
    <row r="20" spans="1:13" s="2" customFormat="1" ht="16.5">
      <c r="A20" s="2" t="s">
        <v>3</v>
      </c>
      <c r="B20" s="5">
        <f aca="true" t="shared" si="2" ref="B20:F21">B19*60</f>
        <v>1.0799999999999998</v>
      </c>
      <c r="C20" s="5">
        <f t="shared" si="2"/>
        <v>1.4220000000000002</v>
      </c>
      <c r="D20" s="5">
        <f t="shared" si="2"/>
        <v>1.71</v>
      </c>
      <c r="E20" s="5">
        <f t="shared" si="2"/>
        <v>2.268</v>
      </c>
      <c r="F20" s="5">
        <f t="shared" si="2"/>
        <v>2.6999999999999997</v>
      </c>
      <c r="G20" s="5"/>
      <c r="H20" s="2" t="s">
        <v>3</v>
      </c>
      <c r="I20" s="5">
        <f aca="true" t="shared" si="3" ref="I20:M21">I19*60</f>
        <v>5.94</v>
      </c>
      <c r="J20" s="5">
        <f t="shared" si="3"/>
        <v>7.379999999999999</v>
      </c>
      <c r="K20" s="5">
        <f t="shared" si="3"/>
        <v>10.62</v>
      </c>
      <c r="L20" s="5">
        <f t="shared" si="3"/>
        <v>14.219999999999999</v>
      </c>
      <c r="M20" s="5">
        <f t="shared" si="3"/>
        <v>18</v>
      </c>
    </row>
    <row r="21" spans="1:13" s="2" customFormat="1" ht="16.5">
      <c r="A21" s="2" t="s">
        <v>4</v>
      </c>
      <c r="B21" s="5">
        <f t="shared" si="2"/>
        <v>64.8</v>
      </c>
      <c r="C21" s="5">
        <f t="shared" si="2"/>
        <v>85.32000000000001</v>
      </c>
      <c r="D21" s="5">
        <f t="shared" si="2"/>
        <v>102.6</v>
      </c>
      <c r="E21" s="5">
        <f t="shared" si="2"/>
        <v>136.07999999999998</v>
      </c>
      <c r="F21" s="5">
        <f t="shared" si="2"/>
        <v>161.99999999999997</v>
      </c>
      <c r="G21" s="5"/>
      <c r="H21" s="2" t="s">
        <v>4</v>
      </c>
      <c r="I21" s="5">
        <f t="shared" si="3"/>
        <v>356.40000000000003</v>
      </c>
      <c r="J21" s="5">
        <f t="shared" si="3"/>
        <v>442.79999999999995</v>
      </c>
      <c r="K21" s="5">
        <f t="shared" si="3"/>
        <v>637.1999999999999</v>
      </c>
      <c r="L21" s="5">
        <f t="shared" si="3"/>
        <v>853.1999999999999</v>
      </c>
      <c r="M21" s="5">
        <f t="shared" si="3"/>
        <v>1080</v>
      </c>
    </row>
    <row r="22" spans="1:13" s="2" customFormat="1" ht="16.5">
      <c r="A22" s="2" t="s">
        <v>5</v>
      </c>
      <c r="B22" s="5">
        <f>B21*24</f>
        <v>1555.1999999999998</v>
      </c>
      <c r="C22" s="5">
        <f>C21*24</f>
        <v>2047.6800000000003</v>
      </c>
      <c r="D22" s="5">
        <f>D21*24</f>
        <v>2462.3999999999996</v>
      </c>
      <c r="E22" s="5">
        <f>E21*24</f>
        <v>3265.9199999999996</v>
      </c>
      <c r="F22" s="5">
        <f>F21*24</f>
        <v>3887.999999999999</v>
      </c>
      <c r="G22" s="5"/>
      <c r="H22" s="2" t="s">
        <v>5</v>
      </c>
      <c r="I22" s="5">
        <f>I21*24</f>
        <v>8553.6</v>
      </c>
      <c r="J22" s="5">
        <f>J21*24</f>
        <v>10627.199999999999</v>
      </c>
      <c r="K22" s="5">
        <f>K21*24</f>
        <v>15292.8</v>
      </c>
      <c r="L22" s="5">
        <f>L21*24</f>
        <v>20476.8</v>
      </c>
      <c r="M22" s="5">
        <f>M21*24</f>
        <v>25920</v>
      </c>
    </row>
    <row r="23" spans="2:13" s="2" customFormat="1" ht="16.5">
      <c r="B23" s="5"/>
      <c r="C23" s="5"/>
      <c r="D23" s="5"/>
      <c r="E23" s="5"/>
      <c r="F23" s="5"/>
      <c r="G23" s="5"/>
      <c r="I23" s="5"/>
      <c r="J23" s="5"/>
      <c r="K23" s="5"/>
      <c r="L23" s="5"/>
      <c r="M23" s="5"/>
    </row>
    <row r="24" spans="1:13" ht="18">
      <c r="A24" s="7"/>
      <c r="H24" s="7"/>
      <c r="J24" s="6"/>
      <c r="K24" s="6"/>
      <c r="L24" s="6"/>
      <c r="M24" s="6"/>
    </row>
    <row r="25" spans="1:13" ht="18">
      <c r="A25" s="7" t="s">
        <v>81</v>
      </c>
      <c r="H25" s="7" t="s">
        <v>81</v>
      </c>
      <c r="J25" s="6"/>
      <c r="K25" s="6"/>
      <c r="L25" s="6"/>
      <c r="M25" s="6"/>
    </row>
    <row r="26" spans="1:13" ht="16.5">
      <c r="A26" t="s">
        <v>77</v>
      </c>
      <c r="B26" s="6" t="s">
        <v>78</v>
      </c>
      <c r="C26" s="6" t="s">
        <v>122</v>
      </c>
      <c r="D26" s="6" t="s">
        <v>123</v>
      </c>
      <c r="E26" s="6" t="s">
        <v>124</v>
      </c>
      <c r="F26" s="6" t="s">
        <v>125</v>
      </c>
      <c r="H26" t="s">
        <v>77</v>
      </c>
      <c r="I26" s="6" t="s">
        <v>78</v>
      </c>
      <c r="J26" s="6" t="s">
        <v>122</v>
      </c>
      <c r="K26" s="6" t="s">
        <v>123</v>
      </c>
      <c r="L26" s="6" t="s">
        <v>124</v>
      </c>
      <c r="M26" s="6" t="s">
        <v>125</v>
      </c>
    </row>
    <row r="27" spans="1:13" s="1" customFormat="1" ht="16.5">
      <c r="A27" s="1" t="s">
        <v>12</v>
      </c>
      <c r="B27" s="4">
        <v>2.3</v>
      </c>
      <c r="C27" s="4">
        <v>2.5</v>
      </c>
      <c r="D27" s="4">
        <v>2.9</v>
      </c>
      <c r="E27" s="4">
        <v>3.8</v>
      </c>
      <c r="F27" s="4">
        <v>4.1</v>
      </c>
      <c r="G27" s="4"/>
      <c r="H27" s="1" t="s">
        <v>12</v>
      </c>
      <c r="I27" s="4">
        <v>8.2</v>
      </c>
      <c r="J27" s="4">
        <v>10</v>
      </c>
      <c r="K27" s="4">
        <v>14.5</v>
      </c>
      <c r="L27" s="4">
        <v>20.5</v>
      </c>
      <c r="M27" s="4">
        <v>27.3</v>
      </c>
    </row>
    <row r="28" spans="1:13" s="1" customFormat="1" ht="16.5">
      <c r="A28" s="1" t="s">
        <v>26</v>
      </c>
      <c r="B28" s="4">
        <v>30</v>
      </c>
      <c r="C28" s="4">
        <v>30</v>
      </c>
      <c r="D28" s="4">
        <v>30</v>
      </c>
      <c r="E28" s="4">
        <v>30</v>
      </c>
      <c r="F28" s="4">
        <v>30</v>
      </c>
      <c r="G28" s="4"/>
      <c r="H28" s="1" t="s">
        <v>26</v>
      </c>
      <c r="I28" s="4">
        <v>30</v>
      </c>
      <c r="J28" s="4">
        <v>30</v>
      </c>
      <c r="K28" s="4">
        <v>30</v>
      </c>
      <c r="L28" s="4">
        <v>30</v>
      </c>
      <c r="M28" s="4">
        <v>30</v>
      </c>
    </row>
    <row r="29" spans="1:13" s="2" customFormat="1" ht="16.5">
      <c r="A29" s="2" t="s">
        <v>126</v>
      </c>
      <c r="B29" s="5">
        <f>B27*B28/1000</f>
        <v>0.069</v>
      </c>
      <c r="C29" s="5">
        <f>C27*C28/1000</f>
        <v>0.075</v>
      </c>
      <c r="D29" s="5">
        <f>D27*D28/1000</f>
        <v>0.087</v>
      </c>
      <c r="E29" s="5">
        <f>E27*E28/1000</f>
        <v>0.114</v>
      </c>
      <c r="F29" s="5">
        <f>F27*F28/1000</f>
        <v>0.12299999999999998</v>
      </c>
      <c r="G29" s="5"/>
      <c r="H29" s="2" t="s">
        <v>2</v>
      </c>
      <c r="I29" s="5">
        <f>I27*I28/1000</f>
        <v>0.24599999999999997</v>
      </c>
      <c r="J29" s="5">
        <f>J27*J28/1000</f>
        <v>0.3</v>
      </c>
      <c r="K29" s="5">
        <f>K27*K28/1000</f>
        <v>0.435</v>
      </c>
      <c r="L29" s="5">
        <f>L27*L28/1000</f>
        <v>0.615</v>
      </c>
      <c r="M29" s="5">
        <f>M27*M28/1000</f>
        <v>0.819</v>
      </c>
    </row>
    <row r="30" spans="1:13" s="2" customFormat="1" ht="16.5">
      <c r="A30" s="2" t="s">
        <v>3</v>
      </c>
      <c r="B30" s="5">
        <f aca="true" t="shared" si="4" ref="B30:F31">B29*60</f>
        <v>4.140000000000001</v>
      </c>
      <c r="C30" s="5">
        <f t="shared" si="4"/>
        <v>4.5</v>
      </c>
      <c r="D30" s="5">
        <f t="shared" si="4"/>
        <v>5.22</v>
      </c>
      <c r="E30" s="5">
        <f t="shared" si="4"/>
        <v>6.84</v>
      </c>
      <c r="F30" s="5">
        <f t="shared" si="4"/>
        <v>7.379999999999999</v>
      </c>
      <c r="G30" s="5"/>
      <c r="H30" s="2" t="s">
        <v>3</v>
      </c>
      <c r="I30" s="5">
        <f aca="true" t="shared" si="5" ref="I30:M31">I29*60</f>
        <v>14.759999999999998</v>
      </c>
      <c r="J30" s="5">
        <f t="shared" si="5"/>
        <v>18</v>
      </c>
      <c r="K30" s="5">
        <f t="shared" si="5"/>
        <v>26.1</v>
      </c>
      <c r="L30" s="5">
        <f t="shared" si="5"/>
        <v>36.9</v>
      </c>
      <c r="M30" s="5">
        <f t="shared" si="5"/>
        <v>49.14</v>
      </c>
    </row>
    <row r="31" spans="1:13" s="2" customFormat="1" ht="16.5">
      <c r="A31" s="2" t="s">
        <v>4</v>
      </c>
      <c r="B31" s="5">
        <f t="shared" si="4"/>
        <v>248.40000000000003</v>
      </c>
      <c r="C31" s="5">
        <f t="shared" si="4"/>
        <v>270</v>
      </c>
      <c r="D31" s="5">
        <f t="shared" si="4"/>
        <v>313.2</v>
      </c>
      <c r="E31" s="5">
        <f t="shared" si="4"/>
        <v>410.4</v>
      </c>
      <c r="F31" s="5">
        <f t="shared" si="4"/>
        <v>442.79999999999995</v>
      </c>
      <c r="G31" s="5"/>
      <c r="H31" s="2" t="s">
        <v>4</v>
      </c>
      <c r="I31" s="5">
        <f t="shared" si="5"/>
        <v>885.5999999999999</v>
      </c>
      <c r="J31" s="5">
        <f t="shared" si="5"/>
        <v>1080</v>
      </c>
      <c r="K31" s="5">
        <f t="shared" si="5"/>
        <v>1566</v>
      </c>
      <c r="L31" s="5">
        <f t="shared" si="5"/>
        <v>2214</v>
      </c>
      <c r="M31" s="5">
        <f t="shared" si="5"/>
        <v>2948.4</v>
      </c>
    </row>
    <row r="32" spans="1:13" s="2" customFormat="1" ht="16.5">
      <c r="A32" s="2" t="s">
        <v>5</v>
      </c>
      <c r="B32" s="5">
        <f>B31*24</f>
        <v>5961.6</v>
      </c>
      <c r="C32" s="5">
        <f>C31*24</f>
        <v>6480</v>
      </c>
      <c r="D32" s="5">
        <f>D31*24</f>
        <v>7516.799999999999</v>
      </c>
      <c r="E32" s="5">
        <f>E31*24</f>
        <v>9849.599999999999</v>
      </c>
      <c r="F32" s="5">
        <f>F31*24</f>
        <v>10627.199999999999</v>
      </c>
      <c r="G32" s="5"/>
      <c r="H32" s="2" t="s">
        <v>5</v>
      </c>
      <c r="I32" s="5">
        <f>I31*24</f>
        <v>21254.399999999998</v>
      </c>
      <c r="J32" s="5">
        <f>J31*24</f>
        <v>25920</v>
      </c>
      <c r="K32" s="5">
        <f>K31*24</f>
        <v>37584</v>
      </c>
      <c r="L32" s="5">
        <f>L31*24</f>
        <v>53136</v>
      </c>
      <c r="M32" s="5">
        <f>M31*24</f>
        <v>70761.6</v>
      </c>
    </row>
    <row r="33" ht="18">
      <c r="A33" s="7"/>
    </row>
    <row r="35" spans="1:13" s="1" customFormat="1" ht="18">
      <c r="A35" s="7" t="s">
        <v>127</v>
      </c>
      <c r="B35" s="6"/>
      <c r="C35" s="6"/>
      <c r="D35" s="6"/>
      <c r="E35" s="6"/>
      <c r="F35" s="6"/>
      <c r="G35" s="4"/>
      <c r="H35" s="7" t="s">
        <v>69</v>
      </c>
      <c r="I35" s="6"/>
      <c r="J35" s="6"/>
      <c r="K35" s="6"/>
      <c r="L35" s="6"/>
      <c r="M35" s="6"/>
    </row>
    <row r="36" spans="1:13" s="1" customFormat="1" ht="16.5">
      <c r="A36" t="s">
        <v>128</v>
      </c>
      <c r="B36" s="6" t="s">
        <v>7</v>
      </c>
      <c r="C36" s="6" t="s">
        <v>129</v>
      </c>
      <c r="D36" s="6" t="s">
        <v>130</v>
      </c>
      <c r="E36" s="6" t="s">
        <v>131</v>
      </c>
      <c r="F36" s="6" t="s">
        <v>132</v>
      </c>
      <c r="G36" s="4"/>
      <c r="H36" t="s">
        <v>6</v>
      </c>
      <c r="I36" s="6" t="s">
        <v>7</v>
      </c>
      <c r="J36" s="6" t="s">
        <v>129</v>
      </c>
      <c r="K36" s="6" t="s">
        <v>130</v>
      </c>
      <c r="L36" s="6" t="s">
        <v>131</v>
      </c>
      <c r="M36" s="6" t="s">
        <v>132</v>
      </c>
    </row>
    <row r="37" spans="1:13" s="2" customFormat="1" ht="16.5">
      <c r="A37" s="1" t="s">
        <v>12</v>
      </c>
      <c r="B37" s="4">
        <v>3.6</v>
      </c>
      <c r="C37" s="4">
        <v>4</v>
      </c>
      <c r="D37" s="4">
        <v>4.5</v>
      </c>
      <c r="E37" s="4">
        <v>5.8</v>
      </c>
      <c r="F37" s="4">
        <v>6.7</v>
      </c>
      <c r="G37" s="5"/>
      <c r="H37" s="1" t="s">
        <v>12</v>
      </c>
      <c r="I37" s="4">
        <v>11.7</v>
      </c>
      <c r="J37" s="4">
        <v>13.8</v>
      </c>
      <c r="K37" s="4">
        <v>20.4</v>
      </c>
      <c r="L37" s="4">
        <v>29</v>
      </c>
      <c r="M37" s="4">
        <v>40</v>
      </c>
    </row>
    <row r="38" spans="1:13" s="2" customFormat="1" ht="16.5">
      <c r="A38" s="1" t="s">
        <v>26</v>
      </c>
      <c r="B38" s="4">
        <v>30</v>
      </c>
      <c r="C38" s="4">
        <v>30</v>
      </c>
      <c r="D38" s="4">
        <v>30</v>
      </c>
      <c r="E38" s="4">
        <v>30</v>
      </c>
      <c r="F38" s="4">
        <v>30</v>
      </c>
      <c r="G38" s="5"/>
      <c r="H38" s="1" t="s">
        <v>26</v>
      </c>
      <c r="I38" s="4">
        <v>30</v>
      </c>
      <c r="J38" s="4">
        <v>30</v>
      </c>
      <c r="K38" s="4">
        <v>30</v>
      </c>
      <c r="L38" s="4">
        <v>30</v>
      </c>
      <c r="M38" s="4">
        <v>30</v>
      </c>
    </row>
    <row r="39" spans="1:13" s="2" customFormat="1" ht="16.5">
      <c r="A39" s="2" t="s">
        <v>2</v>
      </c>
      <c r="B39" s="5">
        <f>B37*B38/1000</f>
        <v>0.108</v>
      </c>
      <c r="C39" s="5">
        <f>C37*C38/1000</f>
        <v>0.12</v>
      </c>
      <c r="D39" s="5">
        <f>D37*D38/1000</f>
        <v>0.135</v>
      </c>
      <c r="E39" s="5">
        <f>E37*E38/1000</f>
        <v>0.174</v>
      </c>
      <c r="F39" s="5">
        <f>F37*F38/1000</f>
        <v>0.201</v>
      </c>
      <c r="G39" s="5"/>
      <c r="H39" s="2" t="s">
        <v>2</v>
      </c>
      <c r="I39" s="5">
        <f>I37*I38/1000</f>
        <v>0.351</v>
      </c>
      <c r="J39" s="5">
        <f>J37*J38/1000</f>
        <v>0.414</v>
      </c>
      <c r="K39" s="5">
        <f>K37*K38/1000</f>
        <v>0.612</v>
      </c>
      <c r="L39" s="5">
        <f>L37*L38/1000</f>
        <v>0.87</v>
      </c>
      <c r="M39" s="5">
        <f>M37*M38/1000</f>
        <v>1.2</v>
      </c>
    </row>
    <row r="40" spans="1:13" s="2" customFormat="1" ht="16.5">
      <c r="A40" s="2" t="s">
        <v>3</v>
      </c>
      <c r="B40" s="5">
        <f aca="true" t="shared" si="6" ref="B40:F41">B39*60</f>
        <v>6.4799999999999995</v>
      </c>
      <c r="C40" s="5">
        <f t="shared" si="6"/>
        <v>7.199999999999999</v>
      </c>
      <c r="D40" s="5">
        <f t="shared" si="6"/>
        <v>8.100000000000001</v>
      </c>
      <c r="E40" s="5">
        <f t="shared" si="6"/>
        <v>10.44</v>
      </c>
      <c r="F40" s="5">
        <f t="shared" si="6"/>
        <v>12.06</v>
      </c>
      <c r="G40" s="5"/>
      <c r="H40" s="2" t="s">
        <v>3</v>
      </c>
      <c r="I40" s="5">
        <f aca="true" t="shared" si="7" ref="I40:M41">I39*60</f>
        <v>21.06</v>
      </c>
      <c r="J40" s="5">
        <f t="shared" si="7"/>
        <v>24.84</v>
      </c>
      <c r="K40" s="5">
        <f t="shared" si="7"/>
        <v>36.72</v>
      </c>
      <c r="L40" s="5">
        <f t="shared" si="7"/>
        <v>52.2</v>
      </c>
      <c r="M40" s="5">
        <f t="shared" si="7"/>
        <v>72</v>
      </c>
    </row>
    <row r="41" spans="1:13" ht="16.5">
      <c r="A41" s="2" t="s">
        <v>4</v>
      </c>
      <c r="B41" s="5">
        <f t="shared" si="6"/>
        <v>388.79999999999995</v>
      </c>
      <c r="C41" s="5">
        <f t="shared" si="6"/>
        <v>431.99999999999994</v>
      </c>
      <c r="D41" s="5">
        <f t="shared" si="6"/>
        <v>486.0000000000001</v>
      </c>
      <c r="E41" s="5">
        <f t="shared" si="6"/>
        <v>626.4</v>
      </c>
      <c r="F41" s="5">
        <f t="shared" si="6"/>
        <v>723.6</v>
      </c>
      <c r="H41" s="2" t="s">
        <v>4</v>
      </c>
      <c r="I41" s="5">
        <f t="shared" si="7"/>
        <v>1263.6</v>
      </c>
      <c r="J41" s="5">
        <f t="shared" si="7"/>
        <v>1490.4</v>
      </c>
      <c r="K41" s="5">
        <f t="shared" si="7"/>
        <v>2203.2</v>
      </c>
      <c r="L41" s="5">
        <f t="shared" si="7"/>
        <v>3132</v>
      </c>
      <c r="M41" s="5">
        <f t="shared" si="7"/>
        <v>4320</v>
      </c>
    </row>
    <row r="42" spans="1:13" ht="16.5">
      <c r="A42" s="2" t="s">
        <v>5</v>
      </c>
      <c r="B42" s="5">
        <f>B41*24</f>
        <v>9331.199999999999</v>
      </c>
      <c r="C42" s="5">
        <f>C41*24</f>
        <v>10367.999999999998</v>
      </c>
      <c r="D42" s="5">
        <f>D41*24</f>
        <v>11664.000000000004</v>
      </c>
      <c r="E42" s="5">
        <f>E41*24</f>
        <v>15033.599999999999</v>
      </c>
      <c r="F42" s="5">
        <f>F41*24</f>
        <v>17366.4</v>
      </c>
      <c r="H42" s="2" t="s">
        <v>5</v>
      </c>
      <c r="I42" s="5">
        <f>I41*24</f>
        <v>30326.399999999998</v>
      </c>
      <c r="J42" s="5">
        <f>J41*24</f>
        <v>35769.600000000006</v>
      </c>
      <c r="K42" s="5">
        <f>K41*24</f>
        <v>52876.799999999996</v>
      </c>
      <c r="L42" s="5">
        <f>L41*24</f>
        <v>75168</v>
      </c>
      <c r="M42" s="5">
        <f>M41*24</f>
        <v>103680</v>
      </c>
    </row>
    <row r="45" spans="1:13" ht="18">
      <c r="A45" s="7" t="s">
        <v>138</v>
      </c>
      <c r="H45" s="7" t="s">
        <v>138</v>
      </c>
      <c r="J45" s="6"/>
      <c r="K45" s="6"/>
      <c r="L45" s="6"/>
      <c r="M45" s="6"/>
    </row>
    <row r="46" spans="1:13" ht="16.5">
      <c r="A46" t="s">
        <v>133</v>
      </c>
      <c r="B46" s="6" t="s">
        <v>7</v>
      </c>
      <c r="C46" s="6" t="s">
        <v>134</v>
      </c>
      <c r="D46" s="6" t="s">
        <v>135</v>
      </c>
      <c r="E46" s="6" t="s">
        <v>136</v>
      </c>
      <c r="F46" s="6" t="s">
        <v>137</v>
      </c>
      <c r="H46" t="s">
        <v>133</v>
      </c>
      <c r="I46" s="6" t="s">
        <v>7</v>
      </c>
      <c r="J46" s="6" t="s">
        <v>134</v>
      </c>
      <c r="K46" s="6" t="s">
        <v>135</v>
      </c>
      <c r="L46" s="6" t="s">
        <v>136</v>
      </c>
      <c r="M46" s="6" t="s">
        <v>137</v>
      </c>
    </row>
    <row r="47" spans="1:13" ht="16.5">
      <c r="A47" s="1" t="s">
        <v>41</v>
      </c>
      <c r="B47" s="4">
        <v>11</v>
      </c>
      <c r="C47" s="4">
        <v>13</v>
      </c>
      <c r="D47" s="4">
        <v>16</v>
      </c>
      <c r="E47" s="4">
        <v>25</v>
      </c>
      <c r="F47" s="4">
        <v>31</v>
      </c>
      <c r="H47" s="1" t="s">
        <v>41</v>
      </c>
      <c r="I47" s="4">
        <v>24</v>
      </c>
      <c r="J47" s="4">
        <v>28</v>
      </c>
      <c r="K47" s="4">
        <v>41.5</v>
      </c>
      <c r="L47" s="4">
        <v>60.8</v>
      </c>
      <c r="M47" s="4">
        <v>87</v>
      </c>
    </row>
    <row r="48" spans="1:13" ht="16.5">
      <c r="A48" s="1" t="s">
        <v>26</v>
      </c>
      <c r="B48" s="4">
        <v>15</v>
      </c>
      <c r="C48" s="4">
        <v>15</v>
      </c>
      <c r="D48" s="4">
        <v>15</v>
      </c>
      <c r="E48" s="4">
        <v>15</v>
      </c>
      <c r="F48" s="4">
        <v>15</v>
      </c>
      <c r="H48" s="1" t="s">
        <v>26</v>
      </c>
      <c r="I48" s="4">
        <v>15</v>
      </c>
      <c r="J48" s="4">
        <v>15</v>
      </c>
      <c r="K48" s="4">
        <v>15</v>
      </c>
      <c r="L48" s="4">
        <v>15</v>
      </c>
      <c r="M48" s="4">
        <v>15</v>
      </c>
    </row>
    <row r="49" spans="1:13" ht="16.5">
      <c r="A49" s="2" t="s">
        <v>2</v>
      </c>
      <c r="B49" s="5">
        <f>B47*B48/1000</f>
        <v>0.165</v>
      </c>
      <c r="C49" s="5">
        <f>C47*C48/1000</f>
        <v>0.195</v>
      </c>
      <c r="D49" s="5">
        <f>D47*D48/1000</f>
        <v>0.24</v>
      </c>
      <c r="E49" s="5">
        <f>E47*E48/1000</f>
        <v>0.375</v>
      </c>
      <c r="F49" s="5">
        <f>F47*F48/1000</f>
        <v>0.465</v>
      </c>
      <c r="H49" s="2" t="s">
        <v>2</v>
      </c>
      <c r="I49" s="5">
        <f>I47*I48/1000</f>
        <v>0.36</v>
      </c>
      <c r="J49" s="5">
        <f>J47*J48/1000</f>
        <v>0.42</v>
      </c>
      <c r="K49" s="5">
        <f>K47*K48/1000</f>
        <v>0.6225</v>
      </c>
      <c r="L49" s="5">
        <f>L47*L48/1000</f>
        <v>0.912</v>
      </c>
      <c r="M49" s="5">
        <f>M47*M48/1000</f>
        <v>1.305</v>
      </c>
    </row>
    <row r="50" spans="1:13" ht="16.5">
      <c r="A50" s="2" t="s">
        <v>3</v>
      </c>
      <c r="B50" s="5">
        <f aca="true" t="shared" si="8" ref="B50:F51">B49*60</f>
        <v>9.9</v>
      </c>
      <c r="C50" s="5">
        <f t="shared" si="8"/>
        <v>11.700000000000001</v>
      </c>
      <c r="D50" s="5">
        <f t="shared" si="8"/>
        <v>14.399999999999999</v>
      </c>
      <c r="E50" s="5">
        <f t="shared" si="8"/>
        <v>22.5</v>
      </c>
      <c r="F50" s="5">
        <f t="shared" si="8"/>
        <v>27.900000000000002</v>
      </c>
      <c r="H50" s="2" t="s">
        <v>3</v>
      </c>
      <c r="I50" s="5">
        <f aca="true" t="shared" si="9" ref="I50:M51">I49*60</f>
        <v>21.599999999999998</v>
      </c>
      <c r="J50" s="5">
        <f t="shared" si="9"/>
        <v>25.2</v>
      </c>
      <c r="K50" s="5">
        <f t="shared" si="9"/>
        <v>37.35</v>
      </c>
      <c r="L50" s="5">
        <f t="shared" si="9"/>
        <v>54.72</v>
      </c>
      <c r="M50" s="5">
        <f t="shared" si="9"/>
        <v>78.3</v>
      </c>
    </row>
    <row r="51" spans="1:13" ht="16.5">
      <c r="A51" s="2" t="s">
        <v>4</v>
      </c>
      <c r="B51" s="5">
        <f t="shared" si="8"/>
        <v>594</v>
      </c>
      <c r="C51" s="5">
        <f t="shared" si="8"/>
        <v>702.0000000000001</v>
      </c>
      <c r="D51" s="5">
        <f t="shared" si="8"/>
        <v>863.9999999999999</v>
      </c>
      <c r="E51" s="5">
        <f t="shared" si="8"/>
        <v>1350</v>
      </c>
      <c r="F51" s="5">
        <f t="shared" si="8"/>
        <v>1674.0000000000002</v>
      </c>
      <c r="H51" s="2" t="s">
        <v>4</v>
      </c>
      <c r="I51" s="5">
        <f t="shared" si="9"/>
        <v>1295.9999999999998</v>
      </c>
      <c r="J51" s="5">
        <f t="shared" si="9"/>
        <v>1512</v>
      </c>
      <c r="K51" s="5">
        <f t="shared" si="9"/>
        <v>2241</v>
      </c>
      <c r="L51" s="5">
        <f t="shared" si="9"/>
        <v>3283.2</v>
      </c>
      <c r="M51" s="5">
        <f t="shared" si="9"/>
        <v>4698</v>
      </c>
    </row>
    <row r="52" spans="1:13" ht="16.5">
      <c r="A52" s="2" t="s">
        <v>5</v>
      </c>
      <c r="B52" s="5">
        <f>B51*24</f>
        <v>14256</v>
      </c>
      <c r="C52" s="5">
        <f>C51*24</f>
        <v>16848.000000000004</v>
      </c>
      <c r="D52" s="5">
        <f>D51*24</f>
        <v>20735.999999999996</v>
      </c>
      <c r="E52" s="5">
        <f>E51*24</f>
        <v>32400</v>
      </c>
      <c r="F52" s="5">
        <f>F51*24</f>
        <v>40176.00000000001</v>
      </c>
      <c r="H52" s="2" t="s">
        <v>5</v>
      </c>
      <c r="I52" s="5">
        <f>I51*24</f>
        <v>31103.999999999993</v>
      </c>
      <c r="J52" s="5">
        <f>J51*24</f>
        <v>36288</v>
      </c>
      <c r="K52" s="5">
        <f>K51*24</f>
        <v>53784</v>
      </c>
      <c r="L52" s="5">
        <f>L51*24</f>
        <v>78796.79999999999</v>
      </c>
      <c r="M52" s="5">
        <f>M51*24</f>
        <v>112752</v>
      </c>
    </row>
    <row r="55" spans="1:13" ht="18">
      <c r="A55" s="7" t="s">
        <v>139</v>
      </c>
      <c r="H55" s="7" t="s">
        <v>139</v>
      </c>
      <c r="J55" s="6"/>
      <c r="K55" s="6"/>
      <c r="L55" s="6"/>
      <c r="M55" s="6"/>
    </row>
    <row r="56" spans="1:13" ht="16.5">
      <c r="A56" t="s">
        <v>133</v>
      </c>
      <c r="B56" s="6" t="s">
        <v>7</v>
      </c>
      <c r="C56" s="6" t="s">
        <v>134</v>
      </c>
      <c r="D56" s="6" t="s">
        <v>135</v>
      </c>
      <c r="E56" s="6" t="s">
        <v>136</v>
      </c>
      <c r="F56" s="6" t="s">
        <v>137</v>
      </c>
      <c r="H56" t="s">
        <v>133</v>
      </c>
      <c r="I56" s="6" t="s">
        <v>7</v>
      </c>
      <c r="J56" s="6" t="s">
        <v>134</v>
      </c>
      <c r="K56" s="6" t="s">
        <v>135</v>
      </c>
      <c r="L56" s="6" t="s">
        <v>136</v>
      </c>
      <c r="M56" s="6" t="s">
        <v>137</v>
      </c>
    </row>
    <row r="57" spans="1:13" ht="16.5">
      <c r="A57" s="1" t="s">
        <v>41</v>
      </c>
      <c r="B57" s="4">
        <v>17</v>
      </c>
      <c r="C57" s="4">
        <v>20</v>
      </c>
      <c r="D57" s="4">
        <v>26</v>
      </c>
      <c r="E57" s="4">
        <v>33</v>
      </c>
      <c r="F57" s="4">
        <v>46</v>
      </c>
      <c r="H57" s="1" t="s">
        <v>41</v>
      </c>
      <c r="I57" s="4">
        <v>34</v>
      </c>
      <c r="J57" s="4">
        <v>40</v>
      </c>
      <c r="K57" s="4">
        <v>58</v>
      </c>
      <c r="L57" s="4">
        <v>86</v>
      </c>
      <c r="M57" s="4">
        <v>120</v>
      </c>
    </row>
    <row r="58" spans="1:13" ht="16.5">
      <c r="A58" s="1" t="s">
        <v>26</v>
      </c>
      <c r="B58" s="4">
        <v>10</v>
      </c>
      <c r="C58" s="4">
        <v>10</v>
      </c>
      <c r="D58" s="4">
        <v>10</v>
      </c>
      <c r="E58" s="4">
        <v>10</v>
      </c>
      <c r="F58" s="4">
        <v>10</v>
      </c>
      <c r="H58" s="1" t="s">
        <v>26</v>
      </c>
      <c r="I58" s="4">
        <v>10</v>
      </c>
      <c r="J58" s="4">
        <v>10</v>
      </c>
      <c r="K58" s="4">
        <v>10</v>
      </c>
      <c r="L58" s="4">
        <v>10</v>
      </c>
      <c r="M58" s="4">
        <v>10</v>
      </c>
    </row>
    <row r="59" spans="1:13" ht="16.5">
      <c r="A59" s="2" t="s">
        <v>2</v>
      </c>
      <c r="B59" s="5">
        <f>B57*B58/1000</f>
        <v>0.17</v>
      </c>
      <c r="C59" s="5">
        <f>C57*C58/1000</f>
        <v>0.2</v>
      </c>
      <c r="D59" s="5">
        <f>D57*D58/1000</f>
        <v>0.26</v>
      </c>
      <c r="E59" s="5">
        <f>E57*E58/1000</f>
        <v>0.33</v>
      </c>
      <c r="F59" s="5">
        <f>F57*F58/1000</f>
        <v>0.46</v>
      </c>
      <c r="H59" s="2" t="s">
        <v>2</v>
      </c>
      <c r="I59" s="5">
        <f>I57*I58/1000</f>
        <v>0.34</v>
      </c>
      <c r="J59" s="5">
        <f>J57*J58/1000</f>
        <v>0.4</v>
      </c>
      <c r="K59" s="5">
        <f>K57*K58/1000</f>
        <v>0.58</v>
      </c>
      <c r="L59" s="5">
        <f>L57*L58/1000</f>
        <v>0.86</v>
      </c>
      <c r="M59" s="5">
        <f>M57*M58/1000</f>
        <v>1.2</v>
      </c>
    </row>
    <row r="60" spans="1:13" ht="16.5">
      <c r="A60" s="2" t="s">
        <v>3</v>
      </c>
      <c r="B60" s="5">
        <f aca="true" t="shared" si="10" ref="B60:F61">B59*60</f>
        <v>10.200000000000001</v>
      </c>
      <c r="C60" s="5">
        <f t="shared" si="10"/>
        <v>12</v>
      </c>
      <c r="D60" s="5">
        <f t="shared" si="10"/>
        <v>15.600000000000001</v>
      </c>
      <c r="E60" s="5">
        <f t="shared" si="10"/>
        <v>19.8</v>
      </c>
      <c r="F60" s="5">
        <f t="shared" si="10"/>
        <v>27.6</v>
      </c>
      <c r="H60" s="2" t="s">
        <v>3</v>
      </c>
      <c r="I60" s="5">
        <f aca="true" t="shared" si="11" ref="I60:M61">I59*60</f>
        <v>20.400000000000002</v>
      </c>
      <c r="J60" s="5">
        <f t="shared" si="11"/>
        <v>24</v>
      </c>
      <c r="K60" s="5">
        <f t="shared" si="11"/>
        <v>34.8</v>
      </c>
      <c r="L60" s="5">
        <f t="shared" si="11"/>
        <v>51.6</v>
      </c>
      <c r="M60" s="5">
        <f t="shared" si="11"/>
        <v>72</v>
      </c>
    </row>
    <row r="61" spans="1:13" ht="16.5">
      <c r="A61" s="2" t="s">
        <v>4</v>
      </c>
      <c r="B61" s="5">
        <f t="shared" si="10"/>
        <v>612.0000000000001</v>
      </c>
      <c r="C61" s="5">
        <f t="shared" si="10"/>
        <v>720</v>
      </c>
      <c r="D61" s="5">
        <f t="shared" si="10"/>
        <v>936.0000000000001</v>
      </c>
      <c r="E61" s="5">
        <f t="shared" si="10"/>
        <v>1188</v>
      </c>
      <c r="F61" s="5">
        <f t="shared" si="10"/>
        <v>1656</v>
      </c>
      <c r="H61" s="2" t="s">
        <v>4</v>
      </c>
      <c r="I61" s="5">
        <f t="shared" si="11"/>
        <v>1224.0000000000002</v>
      </c>
      <c r="J61" s="5">
        <f t="shared" si="11"/>
        <v>1440</v>
      </c>
      <c r="K61" s="5">
        <f t="shared" si="11"/>
        <v>2088</v>
      </c>
      <c r="L61" s="5">
        <f t="shared" si="11"/>
        <v>3096</v>
      </c>
      <c r="M61" s="5">
        <f t="shared" si="11"/>
        <v>4320</v>
      </c>
    </row>
    <row r="62" spans="1:13" ht="16.5">
      <c r="A62" s="2" t="s">
        <v>5</v>
      </c>
      <c r="B62" s="5">
        <f>B61*24</f>
        <v>14688.000000000004</v>
      </c>
      <c r="C62" s="5">
        <f>C61*24</f>
        <v>17280</v>
      </c>
      <c r="D62" s="5">
        <f>D61*24</f>
        <v>22464.000000000004</v>
      </c>
      <c r="E62" s="5">
        <f>E61*24</f>
        <v>28512</v>
      </c>
      <c r="F62" s="5">
        <f>F61*24</f>
        <v>39744</v>
      </c>
      <c r="H62" s="2" t="s">
        <v>5</v>
      </c>
      <c r="I62" s="5">
        <f>I61*24</f>
        <v>29376.000000000007</v>
      </c>
      <c r="J62" s="5">
        <f>J61*24</f>
        <v>34560</v>
      </c>
      <c r="K62" s="5">
        <f>K61*24</f>
        <v>50112</v>
      </c>
      <c r="L62" s="5">
        <f>L61*24</f>
        <v>74304</v>
      </c>
      <c r="M62" s="5">
        <f>M61*24</f>
        <v>103680</v>
      </c>
    </row>
    <row r="64" spans="1:13" s="11" customFormat="1" ht="16.5">
      <c r="A64" s="8" t="s">
        <v>71</v>
      </c>
      <c r="B64" s="9"/>
      <c r="C64" s="9"/>
      <c r="D64" s="9"/>
      <c r="E64" s="9"/>
      <c r="F64" s="9"/>
      <c r="G64" s="9"/>
      <c r="H64" s="9"/>
      <c r="I64" s="9"/>
      <c r="J64" s="10"/>
      <c r="K64" s="10"/>
      <c r="L64" s="10"/>
      <c r="M64" s="10"/>
    </row>
    <row r="65" spans="1:13" s="11" customFormat="1" ht="16.5">
      <c r="A65" s="8" t="s">
        <v>172</v>
      </c>
      <c r="B65" s="9"/>
      <c r="C65" s="9"/>
      <c r="D65" s="9"/>
      <c r="E65" s="9"/>
      <c r="F65" s="9"/>
      <c r="G65" s="9"/>
      <c r="H65" s="9"/>
      <c r="I65" s="9"/>
      <c r="J65" s="10"/>
      <c r="K65" s="10"/>
      <c r="L65" s="10"/>
      <c r="M65" s="10"/>
    </row>
  </sheetData>
  <sheetProtection/>
  <printOptions/>
  <pageMargins left="0.75" right="0.75" top="1" bottom="1" header="0.5" footer="0.5"/>
  <pageSetup fitToHeight="2" fitToWidth="1" horizontalDpi="300" verticalDpi="300" orientation="landscape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="90" zoomScaleNormal="90" zoomScalePageLayoutView="0" workbookViewId="0" topLeftCell="A1">
      <selection activeCell="H31" sqref="H31"/>
    </sheetView>
  </sheetViews>
  <sheetFormatPr defaultColWidth="9.00390625" defaultRowHeight="16.5"/>
  <cols>
    <col min="1" max="1" width="28.25390625" style="0" customWidth="1"/>
    <col min="2" max="2" width="9.125" style="6" customWidth="1"/>
    <col min="3" max="4" width="9.50390625" style="6" bestFit="1" customWidth="1"/>
    <col min="5" max="5" width="9.875" style="6" customWidth="1"/>
    <col min="6" max="6" width="9.50390625" style="6" bestFit="1" customWidth="1"/>
    <col min="7" max="7" width="3.00390625" style="6" customWidth="1"/>
    <col min="8" max="8" width="28.625" style="6" customWidth="1"/>
    <col min="9" max="9" width="9.50390625" style="6" bestFit="1" customWidth="1"/>
    <col min="10" max="10" width="9.50390625" style="0" bestFit="1" customWidth="1"/>
    <col min="11" max="11" width="8.625" style="0" customWidth="1"/>
    <col min="12" max="12" width="10.50390625" style="0" bestFit="1" customWidth="1"/>
    <col min="13" max="13" width="9.50390625" style="0" bestFit="1" customWidth="1"/>
  </cols>
  <sheetData>
    <row r="1" ht="20.25">
      <c r="H1" s="13" t="s">
        <v>213</v>
      </c>
    </row>
    <row r="2" ht="16.5"/>
    <row r="3" spans="1:8" ht="18">
      <c r="A3" s="7" t="s">
        <v>214</v>
      </c>
      <c r="H3" s="7"/>
    </row>
    <row r="5" spans="1:13" ht="18">
      <c r="A5" s="7" t="s">
        <v>227</v>
      </c>
      <c r="H5" s="7"/>
      <c r="J5" s="6"/>
      <c r="K5" s="6"/>
      <c r="L5" s="6"/>
      <c r="M5" s="6"/>
    </row>
    <row r="6" spans="1:13" ht="16.5">
      <c r="A6" t="s">
        <v>215</v>
      </c>
      <c r="B6" s="6" t="s">
        <v>216</v>
      </c>
      <c r="C6" s="6" t="s">
        <v>217</v>
      </c>
      <c r="D6" s="6" t="s">
        <v>218</v>
      </c>
      <c r="E6" s="6" t="s">
        <v>219</v>
      </c>
      <c r="F6" s="6" t="s">
        <v>220</v>
      </c>
      <c r="H6"/>
      <c r="J6" s="6"/>
      <c r="K6" s="6"/>
      <c r="L6" s="6"/>
      <c r="M6" s="6"/>
    </row>
    <row r="7" spans="1:13" s="1" customFormat="1" ht="16.5">
      <c r="A7" s="1" t="s">
        <v>221</v>
      </c>
      <c r="B7" s="4">
        <v>12.26</v>
      </c>
      <c r="C7" s="4">
        <v>14.38</v>
      </c>
      <c r="D7" s="4">
        <v>26.25</v>
      </c>
      <c r="E7" s="4">
        <v>35.13</v>
      </c>
      <c r="F7" s="4">
        <v>18.325</v>
      </c>
      <c r="G7" s="4"/>
      <c r="I7" s="4"/>
      <c r="J7" s="4"/>
      <c r="K7" s="4"/>
      <c r="L7" s="4"/>
      <c r="M7" s="4"/>
    </row>
    <row r="8" spans="1:13" s="1" customFormat="1" ht="16.5">
      <c r="A8" s="1" t="s">
        <v>222</v>
      </c>
      <c r="B8" s="4">
        <v>10</v>
      </c>
      <c r="C8" s="4">
        <v>10</v>
      </c>
      <c r="D8" s="4">
        <v>10</v>
      </c>
      <c r="E8" s="4">
        <v>10</v>
      </c>
      <c r="F8" s="4">
        <v>10</v>
      </c>
      <c r="G8" s="4"/>
      <c r="I8" s="4"/>
      <c r="J8" s="4"/>
      <c r="K8" s="4"/>
      <c r="L8" s="4"/>
      <c r="M8" s="4"/>
    </row>
    <row r="9" spans="1:13" s="2" customFormat="1" ht="16.5">
      <c r="A9" s="2" t="s">
        <v>223</v>
      </c>
      <c r="B9" s="5">
        <f>B7*B8/1000</f>
        <v>0.1226</v>
      </c>
      <c r="C9" s="5">
        <f>C7*C8/1000</f>
        <v>0.1438</v>
      </c>
      <c r="D9" s="5">
        <f>D7*D8/1000</f>
        <v>0.2625</v>
      </c>
      <c r="E9" s="5">
        <f>E7*E8/1000</f>
        <v>0.3513</v>
      </c>
      <c r="F9" s="5">
        <f>F7*F8/1000</f>
        <v>0.18325</v>
      </c>
      <c r="G9" s="5"/>
      <c r="I9" s="5"/>
      <c r="J9" s="5"/>
      <c r="K9" s="5"/>
      <c r="L9" s="5"/>
      <c r="M9" s="5"/>
    </row>
    <row r="10" spans="1:13" s="2" customFormat="1" ht="16.5">
      <c r="A10" s="2" t="s">
        <v>224</v>
      </c>
      <c r="B10" s="5">
        <f aca="true" t="shared" si="0" ref="B10:F11">B9*60</f>
        <v>7.356</v>
      </c>
      <c r="C10" s="5">
        <f t="shared" si="0"/>
        <v>8.628</v>
      </c>
      <c r="D10" s="5">
        <f t="shared" si="0"/>
        <v>15.75</v>
      </c>
      <c r="E10" s="5">
        <f t="shared" si="0"/>
        <v>21.078</v>
      </c>
      <c r="F10" s="5">
        <f t="shared" si="0"/>
        <v>10.995</v>
      </c>
      <c r="G10" s="5"/>
      <c r="I10" s="5"/>
      <c r="J10" s="5"/>
      <c r="K10" s="5"/>
      <c r="L10" s="5"/>
      <c r="M10" s="5"/>
    </row>
    <row r="11" spans="1:13" s="2" customFormat="1" ht="16.5">
      <c r="A11" s="2" t="s">
        <v>225</v>
      </c>
      <c r="B11" s="5">
        <f t="shared" si="0"/>
        <v>441.36</v>
      </c>
      <c r="C11" s="5">
        <f t="shared" si="0"/>
        <v>517.6800000000001</v>
      </c>
      <c r="D11" s="5">
        <f t="shared" si="0"/>
        <v>945</v>
      </c>
      <c r="E11" s="5">
        <f t="shared" si="0"/>
        <v>1264.68</v>
      </c>
      <c r="F11" s="5">
        <f t="shared" si="0"/>
        <v>659.6999999999999</v>
      </c>
      <c r="G11" s="5"/>
      <c r="I11" s="5"/>
      <c r="J11" s="5"/>
      <c r="K11" s="5"/>
      <c r="L11" s="5"/>
      <c r="M11" s="5"/>
    </row>
    <row r="12" spans="1:13" s="2" customFormat="1" ht="16.5">
      <c r="A12" s="2" t="s">
        <v>226</v>
      </c>
      <c r="B12" s="5">
        <f>B11*24</f>
        <v>10592.64</v>
      </c>
      <c r="C12" s="5">
        <f>C11*24</f>
        <v>12424.320000000002</v>
      </c>
      <c r="D12" s="5">
        <f>D11*24</f>
        <v>22680</v>
      </c>
      <c r="E12" s="5">
        <f>E11*24</f>
        <v>30352.32</v>
      </c>
      <c r="F12" s="5">
        <f>F11*24</f>
        <v>15832.8</v>
      </c>
      <c r="G12" s="5"/>
      <c r="I12" s="5"/>
      <c r="J12" s="5"/>
      <c r="K12" s="5"/>
      <c r="L12" s="5"/>
      <c r="M12" s="5"/>
    </row>
    <row r="13" spans="1:13" s="2" customFormat="1" ht="16.5">
      <c r="A13"/>
      <c r="B13" s="6"/>
      <c r="C13" s="6"/>
      <c r="D13" s="6"/>
      <c r="E13" s="6"/>
      <c r="F13" s="6"/>
      <c r="G13" s="5"/>
      <c r="I13" s="5"/>
      <c r="J13" s="5"/>
      <c r="K13" s="5"/>
      <c r="L13" s="5"/>
      <c r="M13" s="5"/>
    </row>
    <row r="14" spans="8:13" ht="18">
      <c r="H14" s="7"/>
      <c r="J14" s="6"/>
      <c r="K14" s="6"/>
      <c r="L14" s="6"/>
      <c r="M14" s="6"/>
    </row>
    <row r="15" spans="1:13" ht="18">
      <c r="A15" s="7" t="s">
        <v>228</v>
      </c>
      <c r="H15" s="7"/>
      <c r="J15" s="6"/>
      <c r="K15" s="6"/>
      <c r="L15" s="6"/>
      <c r="M15" s="6"/>
    </row>
    <row r="16" spans="1:13" ht="16.5">
      <c r="A16" t="s">
        <v>215</v>
      </c>
      <c r="B16" s="6" t="s">
        <v>216</v>
      </c>
      <c r="C16" s="6" t="s">
        <v>217</v>
      </c>
      <c r="D16" s="6" t="s">
        <v>218</v>
      </c>
      <c r="E16" s="6" t="s">
        <v>219</v>
      </c>
      <c r="F16" s="6" t="s">
        <v>220</v>
      </c>
      <c r="H16"/>
      <c r="J16" s="6"/>
      <c r="K16" s="6"/>
      <c r="L16" s="6"/>
      <c r="M16" s="6"/>
    </row>
    <row r="17" spans="1:13" s="1" customFormat="1" ht="16.5">
      <c r="A17" s="1" t="s">
        <v>221</v>
      </c>
      <c r="B17" s="4">
        <v>25</v>
      </c>
      <c r="C17" s="4">
        <v>30.15</v>
      </c>
      <c r="D17" s="4">
        <v>60.75</v>
      </c>
      <c r="E17" s="4">
        <v>109.21</v>
      </c>
      <c r="F17" s="4">
        <v>145.26</v>
      </c>
      <c r="G17" s="4"/>
      <c r="I17" s="4"/>
      <c r="J17" s="4"/>
      <c r="K17" s="4"/>
      <c r="L17" s="4"/>
      <c r="M17" s="4"/>
    </row>
    <row r="18" spans="1:13" s="1" customFormat="1" ht="16.5">
      <c r="A18" s="1" t="s">
        <v>222</v>
      </c>
      <c r="B18" s="4">
        <v>10</v>
      </c>
      <c r="C18" s="4">
        <v>10</v>
      </c>
      <c r="D18" s="4">
        <v>10</v>
      </c>
      <c r="E18" s="4">
        <v>10</v>
      </c>
      <c r="F18" s="4">
        <v>10</v>
      </c>
      <c r="G18" s="4"/>
      <c r="I18" s="4"/>
      <c r="J18" s="4"/>
      <c r="K18" s="4"/>
      <c r="L18" s="4"/>
      <c r="M18" s="4"/>
    </row>
    <row r="19" spans="1:13" s="2" customFormat="1" ht="16.5">
      <c r="A19" s="2" t="s">
        <v>223</v>
      </c>
      <c r="B19" s="5">
        <f>B17*B18/1000</f>
        <v>0.25</v>
      </c>
      <c r="C19" s="5">
        <f>C17*C18/1000</f>
        <v>0.3015</v>
      </c>
      <c r="D19" s="5">
        <f>D17*D18/1000</f>
        <v>0.6075</v>
      </c>
      <c r="E19" s="5">
        <f>E17*E18/1000</f>
        <v>1.0920999999999998</v>
      </c>
      <c r="F19" s="5">
        <f>F17*F18/1000</f>
        <v>1.4526</v>
      </c>
      <c r="G19" s="5"/>
      <c r="I19" s="5"/>
      <c r="J19" s="5"/>
      <c r="K19" s="5"/>
      <c r="L19" s="5"/>
      <c r="M19" s="5"/>
    </row>
    <row r="20" spans="1:13" s="2" customFormat="1" ht="16.5">
      <c r="A20" s="2" t="s">
        <v>224</v>
      </c>
      <c r="B20" s="5">
        <f aca="true" t="shared" si="1" ref="B20:F21">B19*60</f>
        <v>15</v>
      </c>
      <c r="C20" s="5">
        <f t="shared" si="1"/>
        <v>18.09</v>
      </c>
      <c r="D20" s="5">
        <f t="shared" si="1"/>
        <v>36.45</v>
      </c>
      <c r="E20" s="5">
        <f t="shared" si="1"/>
        <v>65.526</v>
      </c>
      <c r="F20" s="5">
        <f t="shared" si="1"/>
        <v>87.15599999999999</v>
      </c>
      <c r="G20" s="5"/>
      <c r="I20" s="5"/>
      <c r="J20" s="5"/>
      <c r="K20" s="5"/>
      <c r="L20" s="5"/>
      <c r="M20" s="5"/>
    </row>
    <row r="21" spans="1:13" s="2" customFormat="1" ht="16.5">
      <c r="A21" s="2" t="s">
        <v>225</v>
      </c>
      <c r="B21" s="5">
        <f t="shared" si="1"/>
        <v>900</v>
      </c>
      <c r="C21" s="5">
        <f t="shared" si="1"/>
        <v>1085.4</v>
      </c>
      <c r="D21" s="5">
        <f t="shared" si="1"/>
        <v>2187</v>
      </c>
      <c r="E21" s="5">
        <f t="shared" si="1"/>
        <v>3931.56</v>
      </c>
      <c r="F21" s="5">
        <f t="shared" si="1"/>
        <v>5229.36</v>
      </c>
      <c r="G21" s="5"/>
      <c r="I21" s="5"/>
      <c r="J21" s="5"/>
      <c r="K21" s="5"/>
      <c r="L21" s="5"/>
      <c r="M21" s="5"/>
    </row>
    <row r="22" spans="1:13" s="2" customFormat="1" ht="16.5">
      <c r="A22" s="2" t="s">
        <v>226</v>
      </c>
      <c r="B22" s="5">
        <f>B21*24</f>
        <v>21600</v>
      </c>
      <c r="C22" s="5">
        <f>C21*24</f>
        <v>26049.600000000002</v>
      </c>
      <c r="D22" s="5">
        <f>D21*24</f>
        <v>52488</v>
      </c>
      <c r="E22" s="5">
        <f>E21*24</f>
        <v>94357.44</v>
      </c>
      <c r="F22" s="5">
        <f>F21*24</f>
        <v>125504.63999999998</v>
      </c>
      <c r="G22" s="5"/>
      <c r="I22" s="5"/>
      <c r="J22" s="5"/>
      <c r="K22" s="5"/>
      <c r="L22" s="5"/>
      <c r="M22" s="5"/>
    </row>
    <row r="23" ht="18">
      <c r="A23" s="7"/>
    </row>
    <row r="25" spans="7:13" s="1" customFormat="1" ht="18">
      <c r="G25" s="4"/>
      <c r="H25" s="7"/>
      <c r="I25" s="6"/>
      <c r="J25" s="6"/>
      <c r="K25" s="6"/>
      <c r="L25" s="6"/>
      <c r="M25" s="6"/>
    </row>
    <row r="26" spans="7:13" s="1" customFormat="1" ht="16.5">
      <c r="G26" s="4"/>
      <c r="H26"/>
      <c r="I26" s="6"/>
      <c r="J26" s="6"/>
      <c r="K26" s="6"/>
      <c r="L26" s="6"/>
      <c r="M26" s="6"/>
    </row>
    <row r="27" spans="7:13" s="2" customFormat="1" ht="16.5">
      <c r="G27" s="5"/>
      <c r="H27" s="1"/>
      <c r="I27" s="4"/>
      <c r="J27" s="4"/>
      <c r="K27" s="4"/>
      <c r="L27" s="4"/>
      <c r="M27" s="4"/>
    </row>
    <row r="28" spans="7:13" s="2" customFormat="1" ht="16.5">
      <c r="G28" s="5"/>
      <c r="H28" s="1"/>
      <c r="I28" s="4"/>
      <c r="J28" s="4"/>
      <c r="K28" s="4"/>
      <c r="L28" s="4"/>
      <c r="M28" s="4"/>
    </row>
    <row r="29" spans="7:13" s="2" customFormat="1" ht="16.5">
      <c r="G29" s="5"/>
      <c r="I29" s="5"/>
      <c r="J29" s="5"/>
      <c r="K29" s="5"/>
      <c r="L29" s="5"/>
      <c r="M29" s="5"/>
    </row>
    <row r="30" spans="7:13" s="2" customFormat="1" ht="16.5">
      <c r="G30" s="5"/>
      <c r="I30" s="5"/>
      <c r="J30" s="5"/>
      <c r="K30" s="5"/>
      <c r="L30" s="5"/>
      <c r="M30" s="5"/>
    </row>
    <row r="31" spans="8:13" ht="16.5">
      <c r="H31" s="2"/>
      <c r="I31" s="5"/>
      <c r="J31" s="5"/>
      <c r="K31" s="5"/>
      <c r="L31" s="5"/>
      <c r="M31" s="5"/>
    </row>
    <row r="32" spans="8:13" ht="16.5">
      <c r="H32" s="2"/>
      <c r="I32" s="5"/>
      <c r="J32" s="5"/>
      <c r="K32" s="5"/>
      <c r="L32" s="5"/>
      <c r="M32" s="5"/>
    </row>
    <row r="35" spans="8:13" ht="18">
      <c r="H35" s="7"/>
      <c r="J35" s="6"/>
      <c r="K35" s="6"/>
      <c r="L35" s="6"/>
      <c r="M35" s="6"/>
    </row>
    <row r="36" spans="8:13" ht="16.5">
      <c r="H36"/>
      <c r="J36" s="6"/>
      <c r="K36" s="6"/>
      <c r="L36" s="6"/>
      <c r="M36" s="6"/>
    </row>
    <row r="37" spans="8:13" ht="16.5">
      <c r="H37" s="1"/>
      <c r="I37" s="4"/>
      <c r="J37" s="4"/>
      <c r="K37" s="4"/>
      <c r="L37" s="4"/>
      <c r="M37" s="4"/>
    </row>
    <row r="38" spans="8:13" ht="16.5">
      <c r="H38" s="1"/>
      <c r="I38" s="4"/>
      <c r="J38" s="4"/>
      <c r="K38" s="4"/>
      <c r="L38" s="4"/>
      <c r="M38" s="4"/>
    </row>
    <row r="39" spans="8:13" ht="16.5">
      <c r="H39" s="2"/>
      <c r="I39" s="5"/>
      <c r="J39" s="5"/>
      <c r="K39" s="5"/>
      <c r="L39" s="5"/>
      <c r="M39" s="5"/>
    </row>
    <row r="40" spans="8:13" ht="16.5">
      <c r="H40" s="2"/>
      <c r="I40" s="5"/>
      <c r="J40" s="5"/>
      <c r="K40" s="5"/>
      <c r="L40" s="5"/>
      <c r="M40" s="5"/>
    </row>
    <row r="41" spans="8:13" ht="16.5">
      <c r="H41" s="2"/>
      <c r="I41" s="5"/>
      <c r="J41" s="5"/>
      <c r="K41" s="5"/>
      <c r="L41" s="5"/>
      <c r="M41" s="5"/>
    </row>
    <row r="42" spans="8:13" ht="16.5">
      <c r="H42" s="2"/>
      <c r="I42" s="5"/>
      <c r="J42" s="5"/>
      <c r="K42" s="5"/>
      <c r="L42" s="5"/>
      <c r="M42" s="5"/>
    </row>
    <row r="45" spans="8:13" ht="18">
      <c r="H45" s="7"/>
      <c r="J45" s="6"/>
      <c r="K45" s="6"/>
      <c r="L45" s="6"/>
      <c r="M45" s="6"/>
    </row>
    <row r="46" spans="8:13" ht="16.5">
      <c r="H46"/>
      <c r="J46" s="6"/>
      <c r="K46" s="6"/>
      <c r="L46" s="6"/>
      <c r="M46" s="6"/>
    </row>
    <row r="47" spans="8:13" ht="16.5">
      <c r="H47" s="1"/>
      <c r="I47" s="4"/>
      <c r="J47" s="4"/>
      <c r="K47" s="4"/>
      <c r="L47" s="4"/>
      <c r="M47" s="4"/>
    </row>
    <row r="48" spans="8:13" ht="16.5">
      <c r="H48" s="1"/>
      <c r="I48" s="4"/>
      <c r="J48" s="4"/>
      <c r="K48" s="4"/>
      <c r="L48" s="4"/>
      <c r="M48" s="4"/>
    </row>
    <row r="49" spans="8:13" ht="16.5">
      <c r="H49" s="2"/>
      <c r="I49" s="5"/>
      <c r="J49" s="5"/>
      <c r="K49" s="5"/>
      <c r="L49" s="5"/>
      <c r="M49" s="5"/>
    </row>
    <row r="50" spans="8:13" ht="16.5">
      <c r="H50" s="2"/>
      <c r="I50" s="5"/>
      <c r="J50" s="5"/>
      <c r="K50" s="5"/>
      <c r="L50" s="5"/>
      <c r="M50" s="5"/>
    </row>
    <row r="51" spans="1:22" ht="16.5">
      <c r="A51" s="14"/>
      <c r="B51" s="15"/>
      <c r="C51" s="15"/>
      <c r="D51" s="15"/>
      <c r="E51" s="15"/>
      <c r="F51" s="15"/>
      <c r="G51" s="15"/>
      <c r="H51" s="16"/>
      <c r="I51" s="17"/>
      <c r="J51" s="17"/>
      <c r="K51" s="17"/>
      <c r="L51" s="17"/>
      <c r="M51" s="17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6.5">
      <c r="A52" s="14"/>
      <c r="B52" s="15"/>
      <c r="C52" s="15"/>
      <c r="D52" s="15"/>
      <c r="E52" s="15"/>
      <c r="F52" s="15"/>
      <c r="G52" s="15"/>
      <c r="H52" s="16"/>
      <c r="I52" s="17"/>
      <c r="J52" s="17"/>
      <c r="K52" s="17"/>
      <c r="L52" s="17"/>
      <c r="M52" s="17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6.5">
      <c r="A53" s="14"/>
      <c r="B53" s="15"/>
      <c r="C53" s="15"/>
      <c r="D53" s="15"/>
      <c r="E53" s="15"/>
      <c r="F53" s="15"/>
      <c r="G53" s="15"/>
      <c r="H53" s="15"/>
      <c r="I53" s="15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1" customFormat="1" ht="16.5">
      <c r="A54" s="18"/>
      <c r="B54" s="19"/>
      <c r="C54" s="19"/>
      <c r="D54" s="19"/>
      <c r="E54" s="19"/>
      <c r="F54" s="19"/>
      <c r="G54" s="19"/>
      <c r="H54" s="19"/>
      <c r="I54" s="19"/>
      <c r="J54" s="20"/>
      <c r="K54" s="20"/>
      <c r="L54" s="20"/>
      <c r="M54" s="20"/>
      <c r="N54" s="21"/>
      <c r="O54" s="21"/>
      <c r="P54" s="21"/>
      <c r="Q54" s="21"/>
      <c r="R54" s="21"/>
      <c r="S54" s="21"/>
      <c r="T54" s="21"/>
      <c r="U54" s="21"/>
      <c r="V54" s="21"/>
    </row>
    <row r="55" spans="1:22" s="11" customFormat="1" ht="16.5">
      <c r="A55" s="18"/>
      <c r="B55" s="19"/>
      <c r="C55" s="19"/>
      <c r="D55" s="19"/>
      <c r="E55" s="19"/>
      <c r="F55" s="19"/>
      <c r="G55" s="19"/>
      <c r="H55" s="19"/>
      <c r="I55" s="19"/>
      <c r="J55" s="20"/>
      <c r="K55" s="20"/>
      <c r="L55" s="20"/>
      <c r="M55" s="20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16.5">
      <c r="A56" s="14"/>
      <c r="B56" s="15"/>
      <c r="C56" s="15"/>
      <c r="D56" s="15"/>
      <c r="E56" s="15"/>
      <c r="F56" s="15"/>
      <c r="G56" s="15"/>
      <c r="H56" s="15"/>
      <c r="I56" s="15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6.5">
      <c r="A57" s="14"/>
      <c r="B57" s="15"/>
      <c r="C57" s="15"/>
      <c r="D57" s="15"/>
      <c r="E57" s="15"/>
      <c r="F57" s="15"/>
      <c r="G57" s="15"/>
      <c r="H57" s="15"/>
      <c r="I57" s="15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</sheetData>
  <sheetProtection/>
  <printOptions/>
  <pageMargins left="0.75" right="0.75" top="1" bottom="1" header="0.5" footer="0.5"/>
  <pageSetup fitToHeight="2" fitToWidth="1" horizontalDpi="300" verticalDpi="300" orientation="landscape" paperSize="9" scale="8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K1" sqref="K1"/>
    </sheetView>
  </sheetViews>
  <sheetFormatPr defaultColWidth="9.00390625" defaultRowHeight="16.5"/>
  <cols>
    <col min="1" max="1" width="30.25390625" style="0" customWidth="1"/>
    <col min="8" max="8" width="29.875" style="0" bestFit="1" customWidth="1"/>
  </cols>
  <sheetData>
    <row r="1" ht="20.25">
      <c r="K1" s="13" t="s">
        <v>151</v>
      </c>
    </row>
    <row r="3" spans="1:9" ht="18">
      <c r="A3" s="7" t="s">
        <v>73</v>
      </c>
      <c r="B3" s="6"/>
      <c r="C3" s="6"/>
      <c r="D3" s="6"/>
      <c r="E3" s="6"/>
      <c r="F3" s="6"/>
      <c r="G3" s="6"/>
      <c r="H3" s="7" t="s">
        <v>35</v>
      </c>
      <c r="I3" s="6"/>
    </row>
    <row r="4" spans="2:9" ht="16.5">
      <c r="B4" s="6"/>
      <c r="C4" s="6"/>
      <c r="D4" s="6"/>
      <c r="E4" s="6"/>
      <c r="F4" s="6"/>
      <c r="G4" s="6"/>
      <c r="H4" s="6"/>
      <c r="I4" s="6"/>
    </row>
    <row r="5" spans="1:13" ht="18">
      <c r="A5" s="7" t="s">
        <v>107</v>
      </c>
      <c r="B5" s="6"/>
      <c r="C5" s="6"/>
      <c r="D5" s="6"/>
      <c r="E5" s="6"/>
      <c r="F5" s="6"/>
      <c r="G5" s="6"/>
      <c r="H5" s="7" t="s">
        <v>66</v>
      </c>
      <c r="I5" s="6"/>
      <c r="J5" s="6"/>
      <c r="K5" s="6"/>
      <c r="L5" s="6"/>
      <c r="M5" s="6"/>
    </row>
    <row r="6" spans="1:13" ht="16.5">
      <c r="A6" t="s">
        <v>108</v>
      </c>
      <c r="B6" s="6" t="s">
        <v>7</v>
      </c>
      <c r="C6" s="6" t="s">
        <v>74</v>
      </c>
      <c r="D6" s="6" t="s">
        <v>88</v>
      </c>
      <c r="E6" s="6" t="s">
        <v>109</v>
      </c>
      <c r="F6" s="6" t="s">
        <v>110</v>
      </c>
      <c r="G6" s="6"/>
      <c r="H6" t="s">
        <v>111</v>
      </c>
      <c r="I6" s="6" t="s">
        <v>112</v>
      </c>
      <c r="J6" s="6" t="s">
        <v>74</v>
      </c>
      <c r="K6" s="6" t="s">
        <v>113</v>
      </c>
      <c r="L6" s="6" t="s">
        <v>114</v>
      </c>
      <c r="M6" s="6" t="s">
        <v>115</v>
      </c>
    </row>
    <row r="7" spans="1:13" ht="16.5">
      <c r="A7" s="1" t="s">
        <v>12</v>
      </c>
      <c r="B7" s="4">
        <v>0.32</v>
      </c>
      <c r="C7" s="4">
        <v>0.64</v>
      </c>
      <c r="D7" s="4">
        <v>0.8</v>
      </c>
      <c r="E7" s="4">
        <v>0.9</v>
      </c>
      <c r="F7" s="4">
        <v>1.2</v>
      </c>
      <c r="G7" s="4"/>
      <c r="H7" s="1" t="s">
        <v>12</v>
      </c>
      <c r="I7" s="4">
        <v>2.1</v>
      </c>
      <c r="J7" s="4">
        <v>2.9</v>
      </c>
      <c r="K7" s="4">
        <v>3.3</v>
      </c>
      <c r="L7" s="4">
        <v>4.2</v>
      </c>
      <c r="M7" s="4">
        <v>5.3</v>
      </c>
    </row>
    <row r="8" spans="1:13" ht="16.5">
      <c r="A8" s="1" t="s">
        <v>26</v>
      </c>
      <c r="B8" s="4">
        <v>30</v>
      </c>
      <c r="C8" s="4">
        <v>30</v>
      </c>
      <c r="D8" s="4">
        <v>30</v>
      </c>
      <c r="E8" s="4">
        <v>30</v>
      </c>
      <c r="F8" s="4">
        <v>30</v>
      </c>
      <c r="G8" s="4"/>
      <c r="H8" s="1" t="s">
        <v>26</v>
      </c>
      <c r="I8" s="4">
        <v>30</v>
      </c>
      <c r="J8" s="4">
        <v>30</v>
      </c>
      <c r="K8" s="4">
        <v>30</v>
      </c>
      <c r="L8" s="4">
        <v>30</v>
      </c>
      <c r="M8" s="4">
        <v>30</v>
      </c>
    </row>
    <row r="9" spans="1:13" ht="16.5">
      <c r="A9" s="2" t="s">
        <v>55</v>
      </c>
      <c r="B9" s="5">
        <f>B7*B8/1000</f>
        <v>0.0096</v>
      </c>
      <c r="C9" s="5">
        <f>C7*C8/1000</f>
        <v>0.0192</v>
      </c>
      <c r="D9" s="5">
        <f>D7*D8/1000</f>
        <v>0.024</v>
      </c>
      <c r="E9" s="5">
        <f>E7*E8/1000</f>
        <v>0.027</v>
      </c>
      <c r="F9" s="5">
        <f>F7*F8/1000</f>
        <v>0.036</v>
      </c>
      <c r="G9" s="5"/>
      <c r="H9" s="2" t="s">
        <v>2</v>
      </c>
      <c r="I9" s="5">
        <f>I7*I8/1000</f>
        <v>0.063</v>
      </c>
      <c r="J9" s="5">
        <f>J7*J8/1000</f>
        <v>0.087</v>
      </c>
      <c r="K9" s="5">
        <f>K7*K8/1000</f>
        <v>0.099</v>
      </c>
      <c r="L9" s="5">
        <f>L7*L8/1000</f>
        <v>0.126</v>
      </c>
      <c r="M9" s="5">
        <f>M7*M8/1000</f>
        <v>0.159</v>
      </c>
    </row>
    <row r="10" spans="1:13" ht="16.5">
      <c r="A10" s="2" t="s">
        <v>3</v>
      </c>
      <c r="B10" s="5">
        <f aca="true" t="shared" si="0" ref="B10:F11">B9*60</f>
        <v>0.576</v>
      </c>
      <c r="C10" s="5">
        <f t="shared" si="0"/>
        <v>1.152</v>
      </c>
      <c r="D10" s="5">
        <f t="shared" si="0"/>
        <v>1.44</v>
      </c>
      <c r="E10" s="5">
        <f t="shared" si="0"/>
        <v>1.6199999999999999</v>
      </c>
      <c r="F10" s="5">
        <f t="shared" si="0"/>
        <v>2.1599999999999997</v>
      </c>
      <c r="G10" s="5"/>
      <c r="H10" s="2" t="s">
        <v>3</v>
      </c>
      <c r="I10" s="5">
        <f aca="true" t="shared" si="1" ref="I10:M11">I9*60</f>
        <v>3.7800000000000002</v>
      </c>
      <c r="J10" s="5">
        <f t="shared" si="1"/>
        <v>5.22</v>
      </c>
      <c r="K10" s="5">
        <f t="shared" si="1"/>
        <v>5.94</v>
      </c>
      <c r="L10" s="5">
        <f t="shared" si="1"/>
        <v>7.5600000000000005</v>
      </c>
      <c r="M10" s="5">
        <f t="shared" si="1"/>
        <v>9.540000000000001</v>
      </c>
    </row>
    <row r="11" spans="1:13" ht="16.5">
      <c r="A11" s="2" t="s">
        <v>4</v>
      </c>
      <c r="B11" s="5">
        <f t="shared" si="0"/>
        <v>34.559999999999995</v>
      </c>
      <c r="C11" s="5">
        <f t="shared" si="0"/>
        <v>69.11999999999999</v>
      </c>
      <c r="D11" s="5">
        <f t="shared" si="0"/>
        <v>86.39999999999999</v>
      </c>
      <c r="E11" s="5">
        <f t="shared" si="0"/>
        <v>97.19999999999999</v>
      </c>
      <c r="F11" s="5">
        <f t="shared" si="0"/>
        <v>129.6</v>
      </c>
      <c r="G11" s="5"/>
      <c r="H11" s="2" t="s">
        <v>4</v>
      </c>
      <c r="I11" s="5">
        <f t="shared" si="1"/>
        <v>226.8</v>
      </c>
      <c r="J11" s="5">
        <f t="shared" si="1"/>
        <v>313.2</v>
      </c>
      <c r="K11" s="5">
        <f t="shared" si="1"/>
        <v>356.40000000000003</v>
      </c>
      <c r="L11" s="5">
        <f t="shared" si="1"/>
        <v>453.6</v>
      </c>
      <c r="M11" s="5">
        <f t="shared" si="1"/>
        <v>572.4000000000001</v>
      </c>
    </row>
    <row r="12" spans="1:13" ht="16.5">
      <c r="A12" s="2" t="s">
        <v>5</v>
      </c>
      <c r="B12" s="5">
        <f>B11*24</f>
        <v>829.4399999999998</v>
      </c>
      <c r="C12" s="5">
        <f>C11*24</f>
        <v>1658.8799999999997</v>
      </c>
      <c r="D12" s="5">
        <f>D11*24</f>
        <v>2073.6</v>
      </c>
      <c r="E12" s="5">
        <f>E11*24</f>
        <v>2332.7999999999997</v>
      </c>
      <c r="F12" s="5">
        <f>F11*24</f>
        <v>3110.3999999999996</v>
      </c>
      <c r="G12" s="5"/>
      <c r="H12" s="2" t="s">
        <v>5</v>
      </c>
      <c r="I12" s="5">
        <f>I11*24</f>
        <v>5443.200000000001</v>
      </c>
      <c r="J12" s="5">
        <f>J11*24</f>
        <v>7516.799999999999</v>
      </c>
      <c r="K12" s="5">
        <f>K11*24</f>
        <v>8553.6</v>
      </c>
      <c r="L12" s="5">
        <f>L11*24</f>
        <v>10886.400000000001</v>
      </c>
      <c r="M12" s="5">
        <f>M11*24</f>
        <v>13737.600000000002</v>
      </c>
    </row>
    <row r="13" spans="1:13" ht="16.5">
      <c r="A13" s="2"/>
      <c r="B13" s="5"/>
      <c r="C13" s="5"/>
      <c r="D13" s="5"/>
      <c r="E13" s="5"/>
      <c r="F13" s="5"/>
      <c r="G13" s="5"/>
      <c r="H13" s="2"/>
      <c r="I13" s="5"/>
      <c r="J13" s="5"/>
      <c r="K13" s="5"/>
      <c r="L13" s="5"/>
      <c r="M13" s="5"/>
    </row>
    <row r="14" spans="1:13" ht="18">
      <c r="A14" s="7"/>
      <c r="B14" s="6"/>
      <c r="C14" s="6"/>
      <c r="D14" s="6"/>
      <c r="E14" s="6"/>
      <c r="F14" s="6"/>
      <c r="G14" s="6"/>
      <c r="H14" s="7"/>
      <c r="I14" s="6"/>
      <c r="J14" s="6"/>
      <c r="K14" s="6"/>
      <c r="L14" s="6"/>
      <c r="M14" s="6"/>
    </row>
    <row r="15" spans="1:13" ht="18">
      <c r="A15" s="7" t="s">
        <v>76</v>
      </c>
      <c r="B15" s="6"/>
      <c r="C15" s="6"/>
      <c r="D15" s="6"/>
      <c r="E15" s="6"/>
      <c r="F15" s="6"/>
      <c r="G15" s="6"/>
      <c r="H15" s="7" t="s">
        <v>76</v>
      </c>
      <c r="I15" s="6"/>
      <c r="J15" s="6"/>
      <c r="K15" s="6"/>
      <c r="L15" s="6"/>
      <c r="M15" s="6"/>
    </row>
    <row r="16" spans="1:13" ht="16.5">
      <c r="A16" t="s">
        <v>77</v>
      </c>
      <c r="B16" s="6" t="s">
        <v>78</v>
      </c>
      <c r="C16" s="6" t="s">
        <v>116</v>
      </c>
      <c r="D16" s="6" t="s">
        <v>9</v>
      </c>
      <c r="E16" s="6" t="s">
        <v>10</v>
      </c>
      <c r="F16" s="6" t="s">
        <v>11</v>
      </c>
      <c r="G16" s="6"/>
      <c r="H16" t="s">
        <v>48</v>
      </c>
      <c r="I16" s="6" t="s">
        <v>117</v>
      </c>
      <c r="J16" s="6" t="s">
        <v>118</v>
      </c>
      <c r="K16" s="6" t="s">
        <v>119</v>
      </c>
      <c r="L16" s="6" t="s">
        <v>120</v>
      </c>
      <c r="M16" s="6" t="s">
        <v>121</v>
      </c>
    </row>
    <row r="17" spans="1:13" ht="16.5">
      <c r="A17" s="1" t="s">
        <v>75</v>
      </c>
      <c r="B17" s="4">
        <v>0.7</v>
      </c>
      <c r="C17" s="4">
        <v>0.82</v>
      </c>
      <c r="D17" s="4">
        <v>1.1</v>
      </c>
      <c r="E17" s="4">
        <v>1.32</v>
      </c>
      <c r="F17" s="4">
        <v>1.8</v>
      </c>
      <c r="G17" s="4"/>
      <c r="H17" s="1" t="s">
        <v>75</v>
      </c>
      <c r="I17" s="4">
        <v>3.5</v>
      </c>
      <c r="J17" s="4">
        <v>4.3</v>
      </c>
      <c r="K17" s="4">
        <v>6.4</v>
      </c>
      <c r="L17" s="4">
        <v>8.9</v>
      </c>
      <c r="M17" s="4">
        <v>12</v>
      </c>
    </row>
    <row r="18" spans="1:13" ht="16.5">
      <c r="A18" s="1" t="s">
        <v>91</v>
      </c>
      <c r="B18" s="4">
        <v>30</v>
      </c>
      <c r="C18" s="4">
        <v>30</v>
      </c>
      <c r="D18" s="4">
        <v>30</v>
      </c>
      <c r="E18" s="4">
        <v>30</v>
      </c>
      <c r="F18" s="4">
        <v>30</v>
      </c>
      <c r="G18" s="4"/>
      <c r="H18" s="1" t="s">
        <v>91</v>
      </c>
      <c r="I18" s="4">
        <v>30</v>
      </c>
      <c r="J18" s="4">
        <v>30</v>
      </c>
      <c r="K18" s="4">
        <v>30</v>
      </c>
      <c r="L18" s="4">
        <v>30</v>
      </c>
      <c r="M18" s="4">
        <v>30</v>
      </c>
    </row>
    <row r="19" spans="1:13" ht="16.5">
      <c r="A19" s="2" t="s">
        <v>55</v>
      </c>
      <c r="B19" s="5">
        <f>B17*B18/1000</f>
        <v>0.021</v>
      </c>
      <c r="C19" s="5">
        <f>C17*C18/1000</f>
        <v>0.024599999999999997</v>
      </c>
      <c r="D19" s="5">
        <f>D17*D18/1000</f>
        <v>0.033</v>
      </c>
      <c r="E19" s="5">
        <f>E17*E18/1000</f>
        <v>0.0396</v>
      </c>
      <c r="F19" s="5">
        <f>F17*F18/1000</f>
        <v>0.054</v>
      </c>
      <c r="G19" s="5"/>
      <c r="H19" s="2" t="s">
        <v>2</v>
      </c>
      <c r="I19" s="5">
        <f>I17*I18/1000</f>
        <v>0.105</v>
      </c>
      <c r="J19" s="5">
        <f>J17*J18/1000</f>
        <v>0.129</v>
      </c>
      <c r="K19" s="5">
        <f>K17*K18/1000</f>
        <v>0.192</v>
      </c>
      <c r="L19" s="5">
        <f>L17*L18/1000</f>
        <v>0.267</v>
      </c>
      <c r="M19" s="5">
        <f>M17*M18/1000</f>
        <v>0.36</v>
      </c>
    </row>
    <row r="20" spans="1:13" ht="16.5">
      <c r="A20" s="2" t="s">
        <v>3</v>
      </c>
      <c r="B20" s="5">
        <f aca="true" t="shared" si="2" ref="B20:F21">B19*60</f>
        <v>1.26</v>
      </c>
      <c r="C20" s="5">
        <f t="shared" si="2"/>
        <v>1.4759999999999998</v>
      </c>
      <c r="D20" s="5">
        <f t="shared" si="2"/>
        <v>1.98</v>
      </c>
      <c r="E20" s="5">
        <f t="shared" si="2"/>
        <v>2.3760000000000003</v>
      </c>
      <c r="F20" s="5">
        <f t="shared" si="2"/>
        <v>3.2399999999999998</v>
      </c>
      <c r="G20" s="5"/>
      <c r="H20" s="2" t="s">
        <v>3</v>
      </c>
      <c r="I20" s="5">
        <f aca="true" t="shared" si="3" ref="I20:M21">I19*60</f>
        <v>6.3</v>
      </c>
      <c r="J20" s="5">
        <f t="shared" si="3"/>
        <v>7.74</v>
      </c>
      <c r="K20" s="5">
        <f t="shared" si="3"/>
        <v>11.52</v>
      </c>
      <c r="L20" s="5">
        <f t="shared" si="3"/>
        <v>16.02</v>
      </c>
      <c r="M20" s="5">
        <f t="shared" si="3"/>
        <v>21.599999999999998</v>
      </c>
    </row>
    <row r="21" spans="1:13" ht="16.5">
      <c r="A21" s="2" t="s">
        <v>4</v>
      </c>
      <c r="B21" s="5">
        <f t="shared" si="2"/>
        <v>75.6</v>
      </c>
      <c r="C21" s="5">
        <f t="shared" si="2"/>
        <v>88.55999999999999</v>
      </c>
      <c r="D21" s="5">
        <f t="shared" si="2"/>
        <v>118.8</v>
      </c>
      <c r="E21" s="5">
        <f t="shared" si="2"/>
        <v>142.56000000000003</v>
      </c>
      <c r="F21" s="5">
        <f t="shared" si="2"/>
        <v>194.39999999999998</v>
      </c>
      <c r="G21" s="5"/>
      <c r="H21" s="2" t="s">
        <v>4</v>
      </c>
      <c r="I21" s="5">
        <f t="shared" si="3"/>
        <v>378</v>
      </c>
      <c r="J21" s="5">
        <f t="shared" si="3"/>
        <v>464.40000000000003</v>
      </c>
      <c r="K21" s="5">
        <f t="shared" si="3"/>
        <v>691.1999999999999</v>
      </c>
      <c r="L21" s="5">
        <f t="shared" si="3"/>
        <v>961.1999999999999</v>
      </c>
      <c r="M21" s="5">
        <f t="shared" si="3"/>
        <v>1295.9999999999998</v>
      </c>
    </row>
    <row r="22" spans="1:13" ht="16.5">
      <c r="A22" s="2" t="s">
        <v>5</v>
      </c>
      <c r="B22" s="5">
        <f>B21*24</f>
        <v>1814.3999999999999</v>
      </c>
      <c r="C22" s="5">
        <f>C21*24</f>
        <v>2125.4399999999996</v>
      </c>
      <c r="D22" s="5">
        <f>D21*24</f>
        <v>2851.2</v>
      </c>
      <c r="E22" s="5">
        <f>E21*24</f>
        <v>3421.4400000000005</v>
      </c>
      <c r="F22" s="5">
        <f>F21*24</f>
        <v>4665.599999999999</v>
      </c>
      <c r="G22" s="5"/>
      <c r="H22" s="2" t="s">
        <v>5</v>
      </c>
      <c r="I22" s="5">
        <f>I21*24</f>
        <v>9072</v>
      </c>
      <c r="J22" s="5">
        <f>J21*24</f>
        <v>11145.6</v>
      </c>
      <c r="K22" s="5">
        <f>K21*24</f>
        <v>16588.8</v>
      </c>
      <c r="L22" s="5">
        <f>L21*24</f>
        <v>23068.8</v>
      </c>
      <c r="M22" s="5">
        <f>M21*24</f>
        <v>31103.999999999993</v>
      </c>
    </row>
    <row r="23" spans="1:13" ht="16.5">
      <c r="A23" s="2"/>
      <c r="B23" s="5"/>
      <c r="C23" s="5"/>
      <c r="D23" s="5"/>
      <c r="E23" s="5"/>
      <c r="F23" s="5"/>
      <c r="G23" s="5"/>
      <c r="H23" s="2"/>
      <c r="I23" s="5"/>
      <c r="J23" s="5"/>
      <c r="K23" s="5"/>
      <c r="L23" s="5"/>
      <c r="M23" s="5"/>
    </row>
    <row r="24" spans="1:13" ht="18">
      <c r="A24" s="7"/>
      <c r="B24" s="6"/>
      <c r="C24" s="6"/>
      <c r="D24" s="6"/>
      <c r="E24" s="6"/>
      <c r="F24" s="6"/>
      <c r="G24" s="6"/>
      <c r="H24" s="7"/>
      <c r="I24" s="6"/>
      <c r="J24" s="6"/>
      <c r="K24" s="6"/>
      <c r="L24" s="6"/>
      <c r="M24" s="6"/>
    </row>
    <row r="25" spans="1:13" ht="18">
      <c r="A25" s="7" t="s">
        <v>81</v>
      </c>
      <c r="B25" s="6"/>
      <c r="C25" s="6"/>
      <c r="D25" s="6"/>
      <c r="E25" s="6"/>
      <c r="F25" s="6"/>
      <c r="G25" s="6"/>
      <c r="H25" s="7" t="s">
        <v>81</v>
      </c>
      <c r="I25" s="6"/>
      <c r="J25" s="6"/>
      <c r="K25" s="6"/>
      <c r="L25" s="6"/>
      <c r="M25" s="6"/>
    </row>
    <row r="26" spans="1:13" ht="16.5">
      <c r="A26" t="s">
        <v>77</v>
      </c>
      <c r="B26" s="6" t="s">
        <v>78</v>
      </c>
      <c r="C26" s="6" t="s">
        <v>122</v>
      </c>
      <c r="D26" s="6" t="s">
        <v>123</v>
      </c>
      <c r="E26" s="6" t="s">
        <v>124</v>
      </c>
      <c r="F26" s="6" t="s">
        <v>125</v>
      </c>
      <c r="G26" s="6"/>
      <c r="H26" t="s">
        <v>77</v>
      </c>
      <c r="I26" s="6" t="s">
        <v>78</v>
      </c>
      <c r="J26" s="6" t="s">
        <v>122</v>
      </c>
      <c r="K26" s="6" t="s">
        <v>123</v>
      </c>
      <c r="L26" s="6" t="s">
        <v>124</v>
      </c>
      <c r="M26" s="6" t="s">
        <v>125</v>
      </c>
    </row>
    <row r="27" spans="1:13" ht="16.5">
      <c r="A27" s="1" t="s">
        <v>12</v>
      </c>
      <c r="B27" s="4">
        <v>2.8</v>
      </c>
      <c r="C27" s="4">
        <v>3.1</v>
      </c>
      <c r="D27" s="4">
        <v>3.6</v>
      </c>
      <c r="E27" s="4">
        <v>4.2</v>
      </c>
      <c r="F27" s="4">
        <v>4.8</v>
      </c>
      <c r="G27" s="4"/>
      <c r="H27" s="1" t="s">
        <v>12</v>
      </c>
      <c r="I27" s="4">
        <v>9.5</v>
      </c>
      <c r="J27" s="4">
        <v>12</v>
      </c>
      <c r="K27" s="4">
        <v>16.1</v>
      </c>
      <c r="L27" s="4">
        <v>22.3</v>
      </c>
      <c r="M27" s="4">
        <v>29.3</v>
      </c>
    </row>
    <row r="28" spans="1:13" ht="16.5">
      <c r="A28" s="1" t="s">
        <v>26</v>
      </c>
      <c r="B28" s="4">
        <v>30</v>
      </c>
      <c r="C28" s="4">
        <v>30</v>
      </c>
      <c r="D28" s="4">
        <v>30</v>
      </c>
      <c r="E28" s="4">
        <v>30</v>
      </c>
      <c r="F28" s="4">
        <v>30</v>
      </c>
      <c r="G28" s="4"/>
      <c r="H28" s="1" t="s">
        <v>26</v>
      </c>
      <c r="I28" s="4">
        <v>30</v>
      </c>
      <c r="J28" s="4">
        <v>30</v>
      </c>
      <c r="K28" s="4">
        <v>30</v>
      </c>
      <c r="L28" s="4">
        <v>30</v>
      </c>
      <c r="M28" s="4">
        <v>30</v>
      </c>
    </row>
    <row r="29" spans="1:13" ht="16.5">
      <c r="A29" s="2" t="s">
        <v>126</v>
      </c>
      <c r="B29" s="5">
        <f>B27*B28/1000</f>
        <v>0.084</v>
      </c>
      <c r="C29" s="5">
        <f>C27*C28/1000</f>
        <v>0.093</v>
      </c>
      <c r="D29" s="5">
        <f>D27*D28/1000</f>
        <v>0.108</v>
      </c>
      <c r="E29" s="5">
        <f>E27*E28/1000</f>
        <v>0.126</v>
      </c>
      <c r="F29" s="5">
        <f>F27*F28/1000</f>
        <v>0.144</v>
      </c>
      <c r="G29" s="5"/>
      <c r="H29" s="2" t="s">
        <v>2</v>
      </c>
      <c r="I29" s="5">
        <f>I27*I28/1000</f>
        <v>0.285</v>
      </c>
      <c r="J29" s="5">
        <f>J27*J28/1000</f>
        <v>0.36</v>
      </c>
      <c r="K29" s="5">
        <f>K27*K28/1000</f>
        <v>0.48300000000000004</v>
      </c>
      <c r="L29" s="5">
        <f>L27*L28/1000</f>
        <v>0.669</v>
      </c>
      <c r="M29" s="5">
        <f>M27*M28/1000</f>
        <v>0.879</v>
      </c>
    </row>
    <row r="30" spans="1:13" ht="16.5">
      <c r="A30" s="2" t="s">
        <v>3</v>
      </c>
      <c r="B30" s="5">
        <f aca="true" t="shared" si="4" ref="B30:F31">B29*60</f>
        <v>5.04</v>
      </c>
      <c r="C30" s="5">
        <f t="shared" si="4"/>
        <v>5.58</v>
      </c>
      <c r="D30" s="5">
        <f t="shared" si="4"/>
        <v>6.4799999999999995</v>
      </c>
      <c r="E30" s="5">
        <f t="shared" si="4"/>
        <v>7.5600000000000005</v>
      </c>
      <c r="F30" s="5">
        <f t="shared" si="4"/>
        <v>8.639999999999999</v>
      </c>
      <c r="G30" s="5"/>
      <c r="H30" s="2" t="s">
        <v>3</v>
      </c>
      <c r="I30" s="5">
        <f aca="true" t="shared" si="5" ref="I30:M31">I29*60</f>
        <v>17.099999999999998</v>
      </c>
      <c r="J30" s="5">
        <f t="shared" si="5"/>
        <v>21.599999999999998</v>
      </c>
      <c r="K30" s="5">
        <f t="shared" si="5"/>
        <v>28.980000000000004</v>
      </c>
      <c r="L30" s="5">
        <f t="shared" si="5"/>
        <v>40.14</v>
      </c>
      <c r="M30" s="5">
        <f t="shared" si="5"/>
        <v>52.74</v>
      </c>
    </row>
    <row r="31" spans="1:13" ht="16.5">
      <c r="A31" s="2" t="s">
        <v>4</v>
      </c>
      <c r="B31" s="5">
        <f t="shared" si="4"/>
        <v>302.4</v>
      </c>
      <c r="C31" s="5">
        <f t="shared" si="4"/>
        <v>334.8</v>
      </c>
      <c r="D31" s="5">
        <f t="shared" si="4"/>
        <v>388.79999999999995</v>
      </c>
      <c r="E31" s="5">
        <f t="shared" si="4"/>
        <v>453.6</v>
      </c>
      <c r="F31" s="5">
        <f t="shared" si="4"/>
        <v>518.4</v>
      </c>
      <c r="G31" s="5"/>
      <c r="H31" s="2" t="s">
        <v>4</v>
      </c>
      <c r="I31" s="5">
        <f t="shared" si="5"/>
        <v>1025.9999999999998</v>
      </c>
      <c r="J31" s="5">
        <f t="shared" si="5"/>
        <v>1295.9999999999998</v>
      </c>
      <c r="K31" s="5">
        <f t="shared" si="5"/>
        <v>1738.8000000000002</v>
      </c>
      <c r="L31" s="5">
        <f t="shared" si="5"/>
        <v>2408.4</v>
      </c>
      <c r="M31" s="5">
        <f t="shared" si="5"/>
        <v>3164.4</v>
      </c>
    </row>
    <row r="32" spans="1:13" ht="16.5">
      <c r="A32" s="2" t="s">
        <v>5</v>
      </c>
      <c r="B32" s="5">
        <f>B31*24</f>
        <v>7257.599999999999</v>
      </c>
      <c r="C32" s="5">
        <f>C31*24</f>
        <v>8035.200000000001</v>
      </c>
      <c r="D32" s="5">
        <f>D31*24</f>
        <v>9331.199999999999</v>
      </c>
      <c r="E32" s="5">
        <f>E31*24</f>
        <v>10886.400000000001</v>
      </c>
      <c r="F32" s="5">
        <f>F31*24</f>
        <v>12441.599999999999</v>
      </c>
      <c r="G32" s="5"/>
      <c r="H32" s="2" t="s">
        <v>5</v>
      </c>
      <c r="I32" s="5">
        <f>I31*24</f>
        <v>24623.999999999993</v>
      </c>
      <c r="J32" s="5">
        <f>J31*24</f>
        <v>31103.999999999993</v>
      </c>
      <c r="K32" s="5">
        <f>K31*24</f>
        <v>41731.200000000004</v>
      </c>
      <c r="L32" s="5">
        <f>L31*24</f>
        <v>57801.600000000006</v>
      </c>
      <c r="M32" s="5">
        <f>M31*24</f>
        <v>75945.6</v>
      </c>
    </row>
    <row r="34" spans="1:13" ht="16.5">
      <c r="A34" s="8" t="s">
        <v>71</v>
      </c>
      <c r="B34" s="9"/>
      <c r="C34" s="9"/>
      <c r="D34" s="9"/>
      <c r="E34" s="9"/>
      <c r="F34" s="9"/>
      <c r="G34" s="9"/>
      <c r="H34" s="9"/>
      <c r="I34" s="9"/>
      <c r="J34" s="10"/>
      <c r="K34" s="10"/>
      <c r="L34" s="10"/>
      <c r="M34" s="10"/>
    </row>
    <row r="35" spans="1:13" ht="16.5">
      <c r="A35" s="8" t="s">
        <v>172</v>
      </c>
      <c r="B35" s="9"/>
      <c r="C35" s="9"/>
      <c r="D35" s="9"/>
      <c r="E35" s="9"/>
      <c r="F35" s="9"/>
      <c r="G35" s="9"/>
      <c r="H35" s="9"/>
      <c r="I35" s="9"/>
      <c r="J35" s="10"/>
      <c r="K35" s="10"/>
      <c r="L35" s="10"/>
      <c r="M35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A33" sqref="A33"/>
    </sheetView>
  </sheetViews>
  <sheetFormatPr defaultColWidth="9.00390625" defaultRowHeight="16.5"/>
  <cols>
    <col min="1" max="1" width="28.25390625" style="0" customWidth="1"/>
    <col min="2" max="2" width="9.125" style="6" customWidth="1"/>
    <col min="3" max="4" width="9.50390625" style="6" bestFit="1" customWidth="1"/>
    <col min="5" max="5" width="9.875" style="6" customWidth="1"/>
    <col min="6" max="6" width="9.50390625" style="6" bestFit="1" customWidth="1"/>
    <col min="7" max="7" width="3.00390625" style="6" customWidth="1"/>
    <col min="8" max="8" width="28.625" style="6" customWidth="1"/>
    <col min="9" max="9" width="9.50390625" style="6" bestFit="1" customWidth="1"/>
    <col min="10" max="10" width="9.50390625" style="0" bestFit="1" customWidth="1"/>
    <col min="11" max="11" width="8.625" style="0" customWidth="1"/>
    <col min="12" max="12" width="10.50390625" style="0" bestFit="1" customWidth="1"/>
    <col min="13" max="13" width="9.50390625" style="0" bestFit="1" customWidth="1"/>
  </cols>
  <sheetData>
    <row r="1" ht="20.25">
      <c r="H1" s="13" t="s">
        <v>170</v>
      </c>
    </row>
    <row r="2" ht="16.5"/>
    <row r="3" spans="1:8" ht="18">
      <c r="A3" s="7" t="s">
        <v>152</v>
      </c>
      <c r="H3" s="7" t="s">
        <v>153</v>
      </c>
    </row>
    <row r="5" spans="1:13" ht="18">
      <c r="A5" s="7" t="s">
        <v>154</v>
      </c>
      <c r="H5" s="7" t="s">
        <v>154</v>
      </c>
      <c r="J5" s="6"/>
      <c r="K5" s="6"/>
      <c r="L5" s="6"/>
      <c r="M5" s="6"/>
    </row>
    <row r="6" spans="1:13" ht="16.5">
      <c r="A6" t="s">
        <v>155</v>
      </c>
      <c r="B6" s="6" t="s">
        <v>156</v>
      </c>
      <c r="C6" s="6" t="s">
        <v>157</v>
      </c>
      <c r="D6" s="6" t="s">
        <v>158</v>
      </c>
      <c r="E6" s="6" t="s">
        <v>159</v>
      </c>
      <c r="F6" s="6" t="s">
        <v>160</v>
      </c>
      <c r="H6" t="s">
        <v>155</v>
      </c>
      <c r="I6" s="6" t="s">
        <v>156</v>
      </c>
      <c r="J6" s="6" t="s">
        <v>157</v>
      </c>
      <c r="K6" s="6" t="s">
        <v>158</v>
      </c>
      <c r="L6" s="6" t="s">
        <v>159</v>
      </c>
      <c r="M6" s="6" t="s">
        <v>160</v>
      </c>
    </row>
    <row r="7" spans="1:13" s="1" customFormat="1" ht="16.5">
      <c r="A7" s="1" t="s">
        <v>161</v>
      </c>
      <c r="B7" s="4">
        <v>0.15</v>
      </c>
      <c r="C7" s="4">
        <v>0.18</v>
      </c>
      <c r="D7" s="4">
        <v>0.2</v>
      </c>
      <c r="E7" s="4">
        <v>0.28</v>
      </c>
      <c r="F7" s="4">
        <v>0.4</v>
      </c>
      <c r="G7" s="4"/>
      <c r="H7" s="1" t="s">
        <v>161</v>
      </c>
      <c r="I7" s="4">
        <v>1.9</v>
      </c>
      <c r="J7" s="4">
        <v>2.2</v>
      </c>
      <c r="K7" s="4">
        <v>3.1</v>
      </c>
      <c r="L7" s="4">
        <v>3.9</v>
      </c>
      <c r="M7" s="4">
        <v>4.7</v>
      </c>
    </row>
    <row r="8" spans="1:13" s="1" customFormat="1" ht="16.5">
      <c r="A8" s="1" t="s">
        <v>162</v>
      </c>
      <c r="B8" s="4">
        <v>30</v>
      </c>
      <c r="C8" s="4">
        <v>30</v>
      </c>
      <c r="D8" s="4">
        <v>30</v>
      </c>
      <c r="E8" s="4">
        <v>30</v>
      </c>
      <c r="F8" s="4">
        <v>30</v>
      </c>
      <c r="G8" s="4"/>
      <c r="H8" s="1" t="s">
        <v>162</v>
      </c>
      <c r="I8" s="4">
        <v>30</v>
      </c>
      <c r="J8" s="4">
        <v>30</v>
      </c>
      <c r="K8" s="4">
        <v>30</v>
      </c>
      <c r="L8" s="4">
        <v>30</v>
      </c>
      <c r="M8" s="4">
        <v>30</v>
      </c>
    </row>
    <row r="9" spans="1:13" s="2" customFormat="1" ht="16.5">
      <c r="A9" s="2" t="s">
        <v>163</v>
      </c>
      <c r="B9" s="5">
        <f>B7*B8/1000</f>
        <v>0.0045</v>
      </c>
      <c r="C9" s="5">
        <f>C7*C8/1000</f>
        <v>0.005399999999999999</v>
      </c>
      <c r="D9" s="5">
        <f>D7*D8/1000</f>
        <v>0.006</v>
      </c>
      <c r="E9" s="5">
        <f>E7*E8/1000</f>
        <v>0.008400000000000001</v>
      </c>
      <c r="F9" s="5">
        <f>F7*F8/1000</f>
        <v>0.012</v>
      </c>
      <c r="G9" s="5"/>
      <c r="H9" s="2" t="s">
        <v>163</v>
      </c>
      <c r="I9" s="5">
        <f>I7*I8/1000</f>
        <v>0.057</v>
      </c>
      <c r="J9" s="5">
        <f>J7*J8/1000</f>
        <v>0.066</v>
      </c>
      <c r="K9" s="5">
        <f>K7*K8/1000</f>
        <v>0.093</v>
      </c>
      <c r="L9" s="5">
        <f>L7*L8/1000</f>
        <v>0.117</v>
      </c>
      <c r="M9" s="5">
        <f>M7*M8/1000</f>
        <v>0.141</v>
      </c>
    </row>
    <row r="10" spans="1:13" s="2" customFormat="1" ht="16.5">
      <c r="A10" s="2" t="s">
        <v>164</v>
      </c>
      <c r="B10" s="5">
        <f aca="true" t="shared" si="0" ref="B10:F11">B9*60</f>
        <v>0.26999999999999996</v>
      </c>
      <c r="C10" s="5">
        <f t="shared" si="0"/>
        <v>0.32399999999999995</v>
      </c>
      <c r="D10" s="5">
        <f t="shared" si="0"/>
        <v>0.36</v>
      </c>
      <c r="E10" s="5">
        <f t="shared" si="0"/>
        <v>0.5040000000000001</v>
      </c>
      <c r="F10" s="5">
        <f t="shared" si="0"/>
        <v>0.72</v>
      </c>
      <c r="G10" s="5"/>
      <c r="H10" s="2" t="s">
        <v>164</v>
      </c>
      <c r="I10" s="5">
        <f aca="true" t="shared" si="1" ref="I10:M11">I9*60</f>
        <v>3.42</v>
      </c>
      <c r="J10" s="5">
        <f t="shared" si="1"/>
        <v>3.96</v>
      </c>
      <c r="K10" s="5">
        <f t="shared" si="1"/>
        <v>5.58</v>
      </c>
      <c r="L10" s="5">
        <f t="shared" si="1"/>
        <v>7.0200000000000005</v>
      </c>
      <c r="M10" s="5">
        <f t="shared" si="1"/>
        <v>8.459999999999999</v>
      </c>
    </row>
    <row r="11" spans="1:13" s="2" customFormat="1" ht="16.5">
      <c r="A11" s="2" t="s">
        <v>165</v>
      </c>
      <c r="B11" s="5">
        <f t="shared" si="0"/>
        <v>16.2</v>
      </c>
      <c r="C11" s="5">
        <f t="shared" si="0"/>
        <v>19.439999999999998</v>
      </c>
      <c r="D11" s="5">
        <f t="shared" si="0"/>
        <v>21.599999999999998</v>
      </c>
      <c r="E11" s="5">
        <f t="shared" si="0"/>
        <v>30.240000000000006</v>
      </c>
      <c r="F11" s="5">
        <f t="shared" si="0"/>
        <v>43.199999999999996</v>
      </c>
      <c r="G11" s="5"/>
      <c r="H11" s="2" t="s">
        <v>165</v>
      </c>
      <c r="I11" s="5">
        <f t="shared" si="1"/>
        <v>205.2</v>
      </c>
      <c r="J11" s="5">
        <f t="shared" si="1"/>
        <v>237.6</v>
      </c>
      <c r="K11" s="5">
        <f t="shared" si="1"/>
        <v>334.8</v>
      </c>
      <c r="L11" s="5">
        <f t="shared" si="1"/>
        <v>421.20000000000005</v>
      </c>
      <c r="M11" s="5">
        <f t="shared" si="1"/>
        <v>507.59999999999997</v>
      </c>
    </row>
    <row r="12" spans="1:13" s="2" customFormat="1" ht="16.5">
      <c r="A12" s="2" t="s">
        <v>166</v>
      </c>
      <c r="B12" s="5">
        <f>B11*24</f>
        <v>388.79999999999995</v>
      </c>
      <c r="C12" s="5">
        <f>C11*24</f>
        <v>466.55999999999995</v>
      </c>
      <c r="D12" s="5">
        <f>D11*24</f>
        <v>518.4</v>
      </c>
      <c r="E12" s="5">
        <f>E11*24</f>
        <v>725.7600000000001</v>
      </c>
      <c r="F12" s="5">
        <f>F11*24</f>
        <v>1036.8</v>
      </c>
      <c r="G12" s="5"/>
      <c r="H12" s="2" t="s">
        <v>166</v>
      </c>
      <c r="I12" s="5">
        <f>I11*24</f>
        <v>4924.799999999999</v>
      </c>
      <c r="J12" s="5">
        <f>J11*24</f>
        <v>5702.4</v>
      </c>
      <c r="K12" s="5">
        <f>K11*24</f>
        <v>8035.200000000001</v>
      </c>
      <c r="L12" s="5">
        <f>L11*24</f>
        <v>10108.800000000001</v>
      </c>
      <c r="M12" s="5">
        <f>M11*24</f>
        <v>12182.4</v>
      </c>
    </row>
    <row r="13" spans="2:13" s="2" customFormat="1" ht="16.5">
      <c r="B13" s="5"/>
      <c r="C13" s="5"/>
      <c r="D13" s="5"/>
      <c r="E13" s="5"/>
      <c r="F13" s="5"/>
      <c r="G13" s="5"/>
      <c r="I13" s="5"/>
      <c r="J13" s="5"/>
      <c r="K13" s="5"/>
      <c r="L13" s="5"/>
      <c r="M13" s="5"/>
    </row>
    <row r="14" spans="1:13" ht="18">
      <c r="A14" s="7"/>
      <c r="H14" s="7"/>
      <c r="J14" s="6"/>
      <c r="K14" s="6"/>
      <c r="L14" s="6"/>
      <c r="M14" s="6"/>
    </row>
    <row r="15" spans="1:13" ht="18">
      <c r="A15" s="7" t="s">
        <v>167</v>
      </c>
      <c r="H15" s="7" t="s">
        <v>167</v>
      </c>
      <c r="J15" s="6"/>
      <c r="K15" s="6"/>
      <c r="L15" s="6"/>
      <c r="M15" s="6"/>
    </row>
    <row r="16" spans="1:13" ht="16.5">
      <c r="A16" t="s">
        <v>155</v>
      </c>
      <c r="B16" s="6" t="s">
        <v>156</v>
      </c>
      <c r="C16" s="6" t="s">
        <v>157</v>
      </c>
      <c r="D16" s="6" t="s">
        <v>158</v>
      </c>
      <c r="E16" s="6" t="s">
        <v>159</v>
      </c>
      <c r="F16" s="6" t="s">
        <v>160</v>
      </c>
      <c r="H16" t="s">
        <v>155</v>
      </c>
      <c r="I16" s="6" t="s">
        <v>156</v>
      </c>
      <c r="J16" s="6" t="s">
        <v>157</v>
      </c>
      <c r="K16" s="6" t="s">
        <v>158</v>
      </c>
      <c r="L16" s="6" t="s">
        <v>159</v>
      </c>
      <c r="M16" s="6" t="s">
        <v>160</v>
      </c>
    </row>
    <row r="17" spans="1:13" s="1" customFormat="1" ht="16.5">
      <c r="A17" s="1" t="s">
        <v>161</v>
      </c>
      <c r="B17" s="4">
        <v>0.55</v>
      </c>
      <c r="C17" s="4">
        <v>0.75</v>
      </c>
      <c r="D17" s="4">
        <v>0.95</v>
      </c>
      <c r="E17" s="4">
        <v>1.1</v>
      </c>
      <c r="F17" s="4">
        <v>1.4</v>
      </c>
      <c r="G17" s="4"/>
      <c r="H17" s="1" t="s">
        <v>161</v>
      </c>
      <c r="I17" s="4">
        <v>5.4</v>
      </c>
      <c r="J17" s="4">
        <v>6.5</v>
      </c>
      <c r="K17" s="4">
        <v>9.2</v>
      </c>
      <c r="L17" s="4">
        <v>12</v>
      </c>
      <c r="M17" s="4">
        <v>14.6</v>
      </c>
    </row>
    <row r="18" spans="1:13" s="1" customFormat="1" ht="16.5">
      <c r="A18" s="1" t="s">
        <v>162</v>
      </c>
      <c r="B18" s="4">
        <v>30</v>
      </c>
      <c r="C18" s="4">
        <v>30</v>
      </c>
      <c r="D18" s="4">
        <v>30</v>
      </c>
      <c r="E18" s="4">
        <v>30</v>
      </c>
      <c r="F18" s="4">
        <v>30</v>
      </c>
      <c r="G18" s="4"/>
      <c r="H18" s="1" t="s">
        <v>162</v>
      </c>
      <c r="I18" s="4">
        <v>30</v>
      </c>
      <c r="J18" s="4">
        <v>30</v>
      </c>
      <c r="K18" s="4">
        <v>30</v>
      </c>
      <c r="L18" s="4">
        <v>30</v>
      </c>
      <c r="M18" s="4">
        <v>30</v>
      </c>
    </row>
    <row r="19" spans="1:13" s="2" customFormat="1" ht="16.5">
      <c r="A19" s="2" t="s">
        <v>163</v>
      </c>
      <c r="B19" s="5">
        <f>B17*B18/1000</f>
        <v>0.0165</v>
      </c>
      <c r="C19" s="5">
        <f>C17*C18/1000</f>
        <v>0.0225</v>
      </c>
      <c r="D19" s="5">
        <f>D17*D18/1000</f>
        <v>0.0285</v>
      </c>
      <c r="E19" s="5">
        <f>E17*E18/1000</f>
        <v>0.033</v>
      </c>
      <c r="F19" s="5">
        <f>F17*F18/1000</f>
        <v>0.042</v>
      </c>
      <c r="G19" s="5"/>
      <c r="H19" s="2" t="s">
        <v>163</v>
      </c>
      <c r="I19" s="5">
        <f>I17*I18/1000</f>
        <v>0.162</v>
      </c>
      <c r="J19" s="5">
        <f>J17*J18/1000</f>
        <v>0.195</v>
      </c>
      <c r="K19" s="5">
        <f>K17*K18/1000</f>
        <v>0.276</v>
      </c>
      <c r="L19" s="5">
        <f>L17*L18/1000</f>
        <v>0.36</v>
      </c>
      <c r="M19" s="5">
        <f>M17*M18/1000</f>
        <v>0.438</v>
      </c>
    </row>
    <row r="20" spans="1:13" s="2" customFormat="1" ht="16.5">
      <c r="A20" s="2" t="s">
        <v>164</v>
      </c>
      <c r="B20" s="5">
        <f aca="true" t="shared" si="2" ref="B20:F21">B19*60</f>
        <v>0.99</v>
      </c>
      <c r="C20" s="5">
        <f t="shared" si="2"/>
        <v>1.3499999999999999</v>
      </c>
      <c r="D20" s="5">
        <f t="shared" si="2"/>
        <v>1.71</v>
      </c>
      <c r="E20" s="5">
        <f t="shared" si="2"/>
        <v>1.98</v>
      </c>
      <c r="F20" s="5">
        <f t="shared" si="2"/>
        <v>2.52</v>
      </c>
      <c r="G20" s="5"/>
      <c r="H20" s="2" t="s">
        <v>164</v>
      </c>
      <c r="I20" s="5">
        <f aca="true" t="shared" si="3" ref="I20:M21">I19*60</f>
        <v>9.72</v>
      </c>
      <c r="J20" s="5">
        <f t="shared" si="3"/>
        <v>11.700000000000001</v>
      </c>
      <c r="K20" s="5">
        <f t="shared" si="3"/>
        <v>16.560000000000002</v>
      </c>
      <c r="L20" s="5">
        <f t="shared" si="3"/>
        <v>21.599999999999998</v>
      </c>
      <c r="M20" s="5">
        <f t="shared" si="3"/>
        <v>26.28</v>
      </c>
    </row>
    <row r="21" spans="1:13" s="2" customFormat="1" ht="16.5">
      <c r="A21" s="2" t="s">
        <v>165</v>
      </c>
      <c r="B21" s="5">
        <f t="shared" si="2"/>
        <v>59.4</v>
      </c>
      <c r="C21" s="5">
        <f t="shared" si="2"/>
        <v>80.99999999999999</v>
      </c>
      <c r="D21" s="5">
        <f t="shared" si="2"/>
        <v>102.6</v>
      </c>
      <c r="E21" s="5">
        <f t="shared" si="2"/>
        <v>118.8</v>
      </c>
      <c r="F21" s="5">
        <f t="shared" si="2"/>
        <v>151.2</v>
      </c>
      <c r="G21" s="5"/>
      <c r="H21" s="2" t="s">
        <v>165</v>
      </c>
      <c r="I21" s="5">
        <f t="shared" si="3"/>
        <v>583.2</v>
      </c>
      <c r="J21" s="5">
        <f t="shared" si="3"/>
        <v>702.0000000000001</v>
      </c>
      <c r="K21" s="5">
        <f t="shared" si="3"/>
        <v>993.6000000000001</v>
      </c>
      <c r="L21" s="5">
        <f t="shared" si="3"/>
        <v>1295.9999999999998</v>
      </c>
      <c r="M21" s="5">
        <f t="shared" si="3"/>
        <v>1576.8000000000002</v>
      </c>
    </row>
    <row r="22" spans="1:13" s="2" customFormat="1" ht="16.5">
      <c r="A22" s="2" t="s">
        <v>166</v>
      </c>
      <c r="B22" s="5">
        <f>B21*24</f>
        <v>1425.6</v>
      </c>
      <c r="C22" s="5">
        <f>C21*24</f>
        <v>1943.9999999999995</v>
      </c>
      <c r="D22" s="5">
        <f>D21*24</f>
        <v>2462.3999999999996</v>
      </c>
      <c r="E22" s="5">
        <f>E21*24</f>
        <v>2851.2</v>
      </c>
      <c r="F22" s="5">
        <f>F21*24</f>
        <v>3628.7999999999997</v>
      </c>
      <c r="G22" s="5"/>
      <c r="H22" s="2" t="s">
        <v>166</v>
      </c>
      <c r="I22" s="5">
        <f>I21*24</f>
        <v>13996.800000000001</v>
      </c>
      <c r="J22" s="5">
        <f>J21*24</f>
        <v>16848.000000000004</v>
      </c>
      <c r="K22" s="5">
        <f>K21*24</f>
        <v>23846.4</v>
      </c>
      <c r="L22" s="5">
        <f>L21*24</f>
        <v>31103.999999999993</v>
      </c>
      <c r="M22" s="5">
        <f>M21*24</f>
        <v>37843.200000000004</v>
      </c>
    </row>
    <row r="23" spans="2:13" s="2" customFormat="1" ht="16.5">
      <c r="B23" s="5"/>
      <c r="C23" s="5"/>
      <c r="D23" s="5"/>
      <c r="E23" s="5"/>
      <c r="F23" s="5"/>
      <c r="G23" s="5"/>
      <c r="I23" s="5"/>
      <c r="J23" s="5"/>
      <c r="K23" s="5"/>
      <c r="L23" s="5"/>
      <c r="M23" s="5"/>
    </row>
    <row r="24" spans="1:13" ht="18">
      <c r="A24" s="7"/>
      <c r="H24" s="7"/>
      <c r="J24" s="6"/>
      <c r="K24" s="6"/>
      <c r="L24" s="6"/>
      <c r="M24" s="6"/>
    </row>
    <row r="25" spans="1:13" ht="18">
      <c r="A25" s="7" t="s">
        <v>168</v>
      </c>
      <c r="H25" s="7" t="s">
        <v>168</v>
      </c>
      <c r="J25" s="6"/>
      <c r="K25" s="6"/>
      <c r="L25" s="6"/>
      <c r="M25" s="6"/>
    </row>
    <row r="26" spans="1:13" ht="16.5">
      <c r="A26" t="s">
        <v>155</v>
      </c>
      <c r="B26" s="6" t="s">
        <v>156</v>
      </c>
      <c r="C26" s="6" t="s">
        <v>157</v>
      </c>
      <c r="D26" s="6" t="s">
        <v>158</v>
      </c>
      <c r="E26" s="6" t="s">
        <v>159</v>
      </c>
      <c r="F26" s="6" t="s">
        <v>160</v>
      </c>
      <c r="H26" t="s">
        <v>155</v>
      </c>
      <c r="I26" s="6" t="s">
        <v>156</v>
      </c>
      <c r="J26" s="6" t="s">
        <v>157</v>
      </c>
      <c r="K26" s="6" t="s">
        <v>158</v>
      </c>
      <c r="L26" s="6" t="s">
        <v>159</v>
      </c>
      <c r="M26" s="6" t="s">
        <v>160</v>
      </c>
    </row>
    <row r="27" spans="1:13" s="1" customFormat="1" ht="16.5">
      <c r="A27" s="1" t="s">
        <v>161</v>
      </c>
      <c r="B27" s="4">
        <v>2.1</v>
      </c>
      <c r="C27" s="4">
        <v>3</v>
      </c>
      <c r="D27" s="4">
        <v>4.5</v>
      </c>
      <c r="E27" s="4">
        <v>5.5</v>
      </c>
      <c r="F27" s="4">
        <v>7</v>
      </c>
      <c r="G27" s="4"/>
      <c r="H27" s="1" t="s">
        <v>161</v>
      </c>
      <c r="I27" s="4">
        <v>16.5</v>
      </c>
      <c r="J27" s="4">
        <v>20</v>
      </c>
      <c r="K27" s="4">
        <v>29</v>
      </c>
      <c r="L27" s="4">
        <v>39</v>
      </c>
      <c r="M27" s="4">
        <v>48</v>
      </c>
    </row>
    <row r="28" spans="1:13" s="1" customFormat="1" ht="16.5">
      <c r="A28" s="1" t="s">
        <v>162</v>
      </c>
      <c r="B28" s="4">
        <v>30</v>
      </c>
      <c r="C28" s="4">
        <v>30</v>
      </c>
      <c r="D28" s="4">
        <v>30</v>
      </c>
      <c r="E28" s="4">
        <v>30</v>
      </c>
      <c r="F28" s="4">
        <v>30</v>
      </c>
      <c r="G28" s="4"/>
      <c r="H28" s="1" t="s">
        <v>162</v>
      </c>
      <c r="I28" s="4">
        <v>30</v>
      </c>
      <c r="J28" s="4">
        <v>30</v>
      </c>
      <c r="K28" s="4">
        <v>30</v>
      </c>
      <c r="L28" s="4">
        <v>30</v>
      </c>
      <c r="M28" s="4">
        <v>30</v>
      </c>
    </row>
    <row r="29" spans="1:13" s="2" customFormat="1" ht="16.5">
      <c r="A29" s="2" t="s">
        <v>163</v>
      </c>
      <c r="B29" s="5">
        <f>B27*B28/1000</f>
        <v>0.063</v>
      </c>
      <c r="C29" s="5">
        <f>C27*C28/1000</f>
        <v>0.09</v>
      </c>
      <c r="D29" s="5">
        <f>D27*D28/1000</f>
        <v>0.135</v>
      </c>
      <c r="E29" s="5">
        <f>E27*E28/1000</f>
        <v>0.165</v>
      </c>
      <c r="F29" s="5">
        <f>F27*F28/1000</f>
        <v>0.21</v>
      </c>
      <c r="G29" s="5"/>
      <c r="H29" s="2" t="s">
        <v>163</v>
      </c>
      <c r="I29" s="5">
        <f>I27*I28/1000</f>
        <v>0.495</v>
      </c>
      <c r="J29" s="5">
        <f>J27*J28/1000</f>
        <v>0.6</v>
      </c>
      <c r="K29" s="5">
        <f>K27*K28/1000</f>
        <v>0.87</v>
      </c>
      <c r="L29" s="5">
        <f>L27*L28/1000</f>
        <v>1.17</v>
      </c>
      <c r="M29" s="5">
        <f>M27*M28/1000</f>
        <v>1.44</v>
      </c>
    </row>
    <row r="30" spans="1:13" s="2" customFormat="1" ht="16.5">
      <c r="A30" s="2" t="s">
        <v>164</v>
      </c>
      <c r="B30" s="5">
        <f aca="true" t="shared" si="4" ref="B30:F31">B29*60</f>
        <v>3.7800000000000002</v>
      </c>
      <c r="C30" s="5">
        <f t="shared" si="4"/>
        <v>5.3999999999999995</v>
      </c>
      <c r="D30" s="5">
        <f t="shared" si="4"/>
        <v>8.100000000000001</v>
      </c>
      <c r="E30" s="5">
        <f t="shared" si="4"/>
        <v>9.9</v>
      </c>
      <c r="F30" s="5">
        <f t="shared" si="4"/>
        <v>12.6</v>
      </c>
      <c r="G30" s="5"/>
      <c r="H30" s="2" t="s">
        <v>164</v>
      </c>
      <c r="I30" s="5">
        <f aca="true" t="shared" si="5" ref="I30:M31">I29*60</f>
        <v>29.7</v>
      </c>
      <c r="J30" s="5">
        <f t="shared" si="5"/>
        <v>36</v>
      </c>
      <c r="K30" s="5">
        <f t="shared" si="5"/>
        <v>52.2</v>
      </c>
      <c r="L30" s="5">
        <f t="shared" si="5"/>
        <v>70.19999999999999</v>
      </c>
      <c r="M30" s="5">
        <f t="shared" si="5"/>
        <v>86.39999999999999</v>
      </c>
    </row>
    <row r="31" spans="1:13" s="2" customFormat="1" ht="16.5">
      <c r="A31" s="2" t="s">
        <v>165</v>
      </c>
      <c r="B31" s="5">
        <f t="shared" si="4"/>
        <v>226.8</v>
      </c>
      <c r="C31" s="5">
        <f t="shared" si="4"/>
        <v>323.99999999999994</v>
      </c>
      <c r="D31" s="5">
        <f t="shared" si="4"/>
        <v>486.0000000000001</v>
      </c>
      <c r="E31" s="5">
        <f t="shared" si="4"/>
        <v>594</v>
      </c>
      <c r="F31" s="5">
        <f t="shared" si="4"/>
        <v>756</v>
      </c>
      <c r="G31" s="5"/>
      <c r="H31" s="2" t="s">
        <v>165</v>
      </c>
      <c r="I31" s="5">
        <f t="shared" si="5"/>
        <v>1782</v>
      </c>
      <c r="J31" s="5">
        <f t="shared" si="5"/>
        <v>2160</v>
      </c>
      <c r="K31" s="5">
        <f t="shared" si="5"/>
        <v>3132</v>
      </c>
      <c r="L31" s="5">
        <f t="shared" si="5"/>
        <v>4211.999999999999</v>
      </c>
      <c r="M31" s="5">
        <f t="shared" si="5"/>
        <v>5183.999999999999</v>
      </c>
    </row>
    <row r="32" spans="1:13" s="2" customFormat="1" ht="16.5">
      <c r="A32" s="2" t="s">
        <v>166</v>
      </c>
      <c r="B32" s="5">
        <f>B31*24</f>
        <v>5443.200000000001</v>
      </c>
      <c r="C32" s="5">
        <f>C31*24</f>
        <v>7775.999999999998</v>
      </c>
      <c r="D32" s="5">
        <f>D31*24</f>
        <v>11664.000000000004</v>
      </c>
      <c r="E32" s="5">
        <f>E31*24</f>
        <v>14256</v>
      </c>
      <c r="F32" s="5">
        <f>F31*24</f>
        <v>18144</v>
      </c>
      <c r="G32" s="5"/>
      <c r="H32" s="2" t="s">
        <v>166</v>
      </c>
      <c r="I32" s="5">
        <f>I31*24</f>
        <v>42768</v>
      </c>
      <c r="J32" s="5">
        <f>J31*24</f>
        <v>51840</v>
      </c>
      <c r="K32" s="5">
        <f>K31*24</f>
        <v>75168</v>
      </c>
      <c r="L32" s="5">
        <f>L31*24</f>
        <v>101087.99999999997</v>
      </c>
      <c r="M32" s="5">
        <f>M31*24</f>
        <v>124415.99999999997</v>
      </c>
    </row>
    <row r="33" ht="18">
      <c r="A33" s="7"/>
    </row>
    <row r="37" spans="1:13" s="11" customFormat="1" ht="16.5">
      <c r="A37" s="8" t="s">
        <v>169</v>
      </c>
      <c r="B37" s="9"/>
      <c r="C37" s="9"/>
      <c r="D37" s="9"/>
      <c r="E37" s="9"/>
      <c r="F37" s="9"/>
      <c r="G37" s="9"/>
      <c r="H37" s="9"/>
      <c r="I37" s="9"/>
      <c r="J37" s="10"/>
      <c r="K37" s="10"/>
      <c r="L37" s="10"/>
      <c r="M37" s="10"/>
    </row>
    <row r="38" spans="1:13" s="11" customFormat="1" ht="16.5">
      <c r="A38" s="8" t="s">
        <v>171</v>
      </c>
      <c r="B38" s="9"/>
      <c r="C38" s="9"/>
      <c r="D38" s="9"/>
      <c r="E38" s="9"/>
      <c r="F38" s="9"/>
      <c r="G38" s="9"/>
      <c r="H38" s="9"/>
      <c r="I38" s="9"/>
      <c r="J38" s="10"/>
      <c r="K38" s="10"/>
      <c r="L38" s="10"/>
      <c r="M38" s="10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7">
      <selection activeCell="H12" sqref="H12"/>
    </sheetView>
  </sheetViews>
  <sheetFormatPr defaultColWidth="9.00390625" defaultRowHeight="16.5"/>
  <cols>
    <col min="1" max="1" width="29.00390625" style="0" customWidth="1"/>
    <col min="8" max="8" width="29.875" style="0" customWidth="1"/>
  </cols>
  <sheetData>
    <row r="1" spans="2:9" ht="20.25">
      <c r="B1" s="6"/>
      <c r="C1" s="6"/>
      <c r="D1" s="6"/>
      <c r="E1" s="6"/>
      <c r="F1" s="6"/>
      <c r="G1" s="6"/>
      <c r="H1" s="13" t="s">
        <v>174</v>
      </c>
      <c r="I1" s="6"/>
    </row>
    <row r="2" spans="2:9" ht="16.5">
      <c r="B2" s="6"/>
      <c r="C2" s="6"/>
      <c r="D2" s="6"/>
      <c r="E2" s="6"/>
      <c r="F2" s="6"/>
      <c r="G2" s="6"/>
      <c r="H2" s="6"/>
      <c r="I2" s="6"/>
    </row>
    <row r="3" spans="1:9" ht="18">
      <c r="A3" s="7" t="s">
        <v>73</v>
      </c>
      <c r="B3" s="6"/>
      <c r="C3" s="6"/>
      <c r="D3" s="6"/>
      <c r="E3" s="6"/>
      <c r="F3" s="6"/>
      <c r="G3" s="6"/>
      <c r="H3" s="7" t="s">
        <v>35</v>
      </c>
      <c r="I3" s="6"/>
    </row>
    <row r="4" spans="2:9" ht="16.5">
      <c r="B4" s="6"/>
      <c r="C4" s="6"/>
      <c r="D4" s="6"/>
      <c r="E4" s="6"/>
      <c r="F4" s="6"/>
      <c r="G4" s="6"/>
      <c r="H4" s="6"/>
      <c r="I4" s="6"/>
    </row>
    <row r="5" spans="1:13" ht="18">
      <c r="A5" s="7" t="s">
        <v>107</v>
      </c>
      <c r="B5" s="6"/>
      <c r="C5" s="6"/>
      <c r="D5" s="6"/>
      <c r="E5" s="6"/>
      <c r="F5" s="6"/>
      <c r="G5" s="6"/>
      <c r="H5" s="7" t="s">
        <v>66</v>
      </c>
      <c r="I5" s="6"/>
      <c r="J5" s="6"/>
      <c r="K5" s="6"/>
      <c r="L5" s="6"/>
      <c r="M5" s="6"/>
    </row>
    <row r="6" spans="1:13" ht="16.5">
      <c r="A6" t="s">
        <v>108</v>
      </c>
      <c r="B6" s="6" t="s">
        <v>7</v>
      </c>
      <c r="C6" s="6" t="s">
        <v>74</v>
      </c>
      <c r="D6" s="6" t="s">
        <v>88</v>
      </c>
      <c r="E6" s="6" t="s">
        <v>109</v>
      </c>
      <c r="F6" s="6" t="s">
        <v>110</v>
      </c>
      <c r="G6" s="6"/>
      <c r="H6" t="s">
        <v>111</v>
      </c>
      <c r="I6" s="6" t="s">
        <v>112</v>
      </c>
      <c r="J6" s="6" t="s">
        <v>74</v>
      </c>
      <c r="K6" s="6" t="s">
        <v>113</v>
      </c>
      <c r="L6" s="6" t="s">
        <v>114</v>
      </c>
      <c r="M6" s="6" t="s">
        <v>115</v>
      </c>
    </row>
    <row r="7" spans="1:13" ht="16.5">
      <c r="A7" s="1" t="s">
        <v>12</v>
      </c>
      <c r="B7" s="4">
        <v>0.27</v>
      </c>
      <c r="C7" s="4">
        <v>0.29</v>
      </c>
      <c r="D7" s="4">
        <v>0.33</v>
      </c>
      <c r="E7" s="4">
        <v>0.51</v>
      </c>
      <c r="F7" s="4">
        <v>0.65</v>
      </c>
      <c r="G7" s="4"/>
      <c r="H7" s="1" t="s">
        <v>12</v>
      </c>
      <c r="I7" s="4">
        <v>1.2</v>
      </c>
      <c r="J7" s="4">
        <v>1.4</v>
      </c>
      <c r="K7" s="4">
        <v>1.7</v>
      </c>
      <c r="L7" s="4">
        <v>2.3</v>
      </c>
      <c r="M7" s="4">
        <v>3</v>
      </c>
    </row>
    <row r="8" spans="1:13" ht="16.5">
      <c r="A8" s="1" t="s">
        <v>26</v>
      </c>
      <c r="B8" s="4">
        <v>30</v>
      </c>
      <c r="C8" s="4">
        <v>30</v>
      </c>
      <c r="D8" s="4">
        <v>30</v>
      </c>
      <c r="E8" s="4">
        <v>30</v>
      </c>
      <c r="F8" s="4">
        <v>30</v>
      </c>
      <c r="G8" s="4"/>
      <c r="H8" s="1" t="s">
        <v>26</v>
      </c>
      <c r="I8" s="4">
        <v>30</v>
      </c>
      <c r="J8" s="4">
        <v>30</v>
      </c>
      <c r="K8" s="4">
        <v>30</v>
      </c>
      <c r="L8" s="4">
        <v>30</v>
      </c>
      <c r="M8" s="4">
        <v>30</v>
      </c>
    </row>
    <row r="9" spans="1:13" ht="16.5">
      <c r="A9" s="2" t="s">
        <v>55</v>
      </c>
      <c r="B9" s="5">
        <f>B7*B8/1000</f>
        <v>0.008100000000000001</v>
      </c>
      <c r="C9" s="5">
        <f>C7*C8/1000</f>
        <v>0.0087</v>
      </c>
      <c r="D9" s="5">
        <f>D7*D8/1000</f>
        <v>0.0099</v>
      </c>
      <c r="E9" s="5">
        <f>E7*E8/1000</f>
        <v>0.015300000000000001</v>
      </c>
      <c r="F9" s="5">
        <f>F7*F8/1000</f>
        <v>0.0195</v>
      </c>
      <c r="G9" s="5"/>
      <c r="H9" s="2" t="s">
        <v>2</v>
      </c>
      <c r="I9" s="5">
        <f>I7*I8/1000</f>
        <v>0.036</v>
      </c>
      <c r="J9" s="5">
        <f>J7*J8/1000</f>
        <v>0.042</v>
      </c>
      <c r="K9" s="5">
        <f>K7*K8/1000</f>
        <v>0.051</v>
      </c>
      <c r="L9" s="5">
        <f>L7*L8/1000</f>
        <v>0.069</v>
      </c>
      <c r="M9" s="5">
        <f>M7*M8/1000</f>
        <v>0.09</v>
      </c>
    </row>
    <row r="10" spans="1:13" ht="16.5">
      <c r="A10" s="2" t="s">
        <v>3</v>
      </c>
      <c r="B10" s="5">
        <f aca="true" t="shared" si="0" ref="B10:F11">B9*60</f>
        <v>0.4860000000000001</v>
      </c>
      <c r="C10" s="5">
        <f t="shared" si="0"/>
        <v>0.522</v>
      </c>
      <c r="D10" s="5">
        <f t="shared" si="0"/>
        <v>0.5940000000000001</v>
      </c>
      <c r="E10" s="5">
        <f t="shared" si="0"/>
        <v>0.918</v>
      </c>
      <c r="F10" s="5">
        <f t="shared" si="0"/>
        <v>1.17</v>
      </c>
      <c r="G10" s="5"/>
      <c r="H10" s="2" t="s">
        <v>3</v>
      </c>
      <c r="I10" s="5">
        <f aca="true" t="shared" si="1" ref="I10:M11">I9*60</f>
        <v>2.1599999999999997</v>
      </c>
      <c r="J10" s="5">
        <f t="shared" si="1"/>
        <v>2.52</v>
      </c>
      <c r="K10" s="5">
        <f t="shared" si="1"/>
        <v>3.0599999999999996</v>
      </c>
      <c r="L10" s="5">
        <f t="shared" si="1"/>
        <v>4.140000000000001</v>
      </c>
      <c r="M10" s="5">
        <f t="shared" si="1"/>
        <v>5.3999999999999995</v>
      </c>
    </row>
    <row r="11" spans="1:13" ht="16.5">
      <c r="A11" s="2" t="s">
        <v>4</v>
      </c>
      <c r="B11" s="5">
        <f t="shared" si="0"/>
        <v>29.160000000000007</v>
      </c>
      <c r="C11" s="5">
        <f t="shared" si="0"/>
        <v>31.32</v>
      </c>
      <c r="D11" s="5">
        <f t="shared" si="0"/>
        <v>35.64000000000001</v>
      </c>
      <c r="E11" s="5">
        <f t="shared" si="0"/>
        <v>55.080000000000005</v>
      </c>
      <c r="F11" s="5">
        <f t="shared" si="0"/>
        <v>70.19999999999999</v>
      </c>
      <c r="G11" s="5"/>
      <c r="H11" s="2" t="s">
        <v>4</v>
      </c>
      <c r="I11" s="5">
        <f t="shared" si="1"/>
        <v>129.6</v>
      </c>
      <c r="J11" s="5">
        <f t="shared" si="1"/>
        <v>151.2</v>
      </c>
      <c r="K11" s="5">
        <f t="shared" si="1"/>
        <v>183.59999999999997</v>
      </c>
      <c r="L11" s="5">
        <f t="shared" si="1"/>
        <v>248.40000000000003</v>
      </c>
      <c r="M11" s="5">
        <f t="shared" si="1"/>
        <v>323.99999999999994</v>
      </c>
    </row>
    <row r="12" spans="1:13" ht="16.5">
      <c r="A12" s="2" t="s">
        <v>5</v>
      </c>
      <c r="B12" s="5">
        <f>B11*24</f>
        <v>699.8400000000001</v>
      </c>
      <c r="C12" s="5">
        <f>C11*24</f>
        <v>751.6800000000001</v>
      </c>
      <c r="D12" s="5">
        <f>D11*24</f>
        <v>855.3600000000001</v>
      </c>
      <c r="E12" s="5">
        <f>E11*24</f>
        <v>1321.92</v>
      </c>
      <c r="F12" s="5">
        <f>F11*24</f>
        <v>1684.7999999999997</v>
      </c>
      <c r="G12" s="5"/>
      <c r="H12" s="2" t="s">
        <v>5</v>
      </c>
      <c r="I12" s="5">
        <f>I11*24</f>
        <v>3110.3999999999996</v>
      </c>
      <c r="J12" s="5">
        <f>J11*24</f>
        <v>3628.7999999999997</v>
      </c>
      <c r="K12" s="5">
        <f>K11*24</f>
        <v>4406.4</v>
      </c>
      <c r="L12" s="5">
        <f>L11*24</f>
        <v>5961.6</v>
      </c>
      <c r="M12" s="5">
        <f>M11*24</f>
        <v>7775.999999999998</v>
      </c>
    </row>
    <row r="13" spans="1:13" ht="16.5">
      <c r="A13" s="2"/>
      <c r="B13" s="5"/>
      <c r="C13" s="5"/>
      <c r="D13" s="5"/>
      <c r="E13" s="5"/>
      <c r="F13" s="5"/>
      <c r="G13" s="5"/>
      <c r="H13" s="2"/>
      <c r="I13" s="5"/>
      <c r="J13" s="5"/>
      <c r="K13" s="5"/>
      <c r="L13" s="5"/>
      <c r="M13" s="5"/>
    </row>
    <row r="14" spans="1:13" ht="18">
      <c r="A14" s="7"/>
      <c r="B14" s="6"/>
      <c r="C14" s="6"/>
      <c r="D14" s="6"/>
      <c r="E14" s="6"/>
      <c r="F14" s="6"/>
      <c r="G14" s="6"/>
      <c r="H14" s="7"/>
      <c r="I14" s="6"/>
      <c r="J14" s="6"/>
      <c r="K14" s="6"/>
      <c r="L14" s="6"/>
      <c r="M14" s="6"/>
    </row>
    <row r="15" spans="1:13" ht="18">
      <c r="A15" s="7" t="s">
        <v>76</v>
      </c>
      <c r="B15" s="6"/>
      <c r="C15" s="6"/>
      <c r="D15" s="6"/>
      <c r="E15" s="6"/>
      <c r="F15" s="6"/>
      <c r="G15" s="6"/>
      <c r="H15" s="7" t="s">
        <v>76</v>
      </c>
      <c r="I15" s="6"/>
      <c r="J15" s="6"/>
      <c r="K15" s="6"/>
      <c r="L15" s="6"/>
      <c r="M15" s="6"/>
    </row>
    <row r="16" spans="1:13" ht="16.5">
      <c r="A16" t="s">
        <v>77</v>
      </c>
      <c r="B16" s="6" t="s">
        <v>78</v>
      </c>
      <c r="C16" s="6" t="s">
        <v>116</v>
      </c>
      <c r="D16" s="6" t="s">
        <v>9</v>
      </c>
      <c r="E16" s="6" t="s">
        <v>10</v>
      </c>
      <c r="F16" s="6" t="s">
        <v>11</v>
      </c>
      <c r="G16" s="6"/>
      <c r="H16" t="s">
        <v>48</v>
      </c>
      <c r="I16" s="6" t="s">
        <v>117</v>
      </c>
      <c r="J16" s="6" t="s">
        <v>118</v>
      </c>
      <c r="K16" s="6" t="s">
        <v>119</v>
      </c>
      <c r="L16" s="6" t="s">
        <v>120</v>
      </c>
      <c r="M16" s="6" t="s">
        <v>121</v>
      </c>
    </row>
    <row r="17" spans="1:13" ht="16.5">
      <c r="A17" s="1" t="s">
        <v>75</v>
      </c>
      <c r="B17" s="4">
        <v>0.76</v>
      </c>
      <c r="C17" s="4">
        <v>0.9</v>
      </c>
      <c r="D17" s="4">
        <v>1.4</v>
      </c>
      <c r="E17" s="4">
        <v>2.2</v>
      </c>
      <c r="F17" s="4">
        <v>3.2</v>
      </c>
      <c r="G17" s="4"/>
      <c r="H17" s="1" t="s">
        <v>75</v>
      </c>
      <c r="I17" s="4">
        <v>2.9</v>
      </c>
      <c r="J17" s="4">
        <v>3.3</v>
      </c>
      <c r="K17" s="4">
        <v>4.9</v>
      </c>
      <c r="L17" s="4">
        <v>6.7</v>
      </c>
      <c r="M17" s="4">
        <v>9.3</v>
      </c>
    </row>
    <row r="18" spans="1:13" ht="16.5">
      <c r="A18" s="1" t="s">
        <v>91</v>
      </c>
      <c r="B18" s="4">
        <v>30</v>
      </c>
      <c r="C18" s="4">
        <v>30</v>
      </c>
      <c r="D18" s="4">
        <v>30</v>
      </c>
      <c r="E18" s="4">
        <v>30</v>
      </c>
      <c r="F18" s="4">
        <v>30</v>
      </c>
      <c r="G18" s="4"/>
      <c r="H18" s="1" t="s">
        <v>91</v>
      </c>
      <c r="I18" s="4">
        <v>30</v>
      </c>
      <c r="J18" s="4">
        <v>30</v>
      </c>
      <c r="K18" s="4">
        <v>30</v>
      </c>
      <c r="L18" s="4">
        <v>30</v>
      </c>
      <c r="M18" s="4">
        <v>30</v>
      </c>
    </row>
    <row r="19" spans="1:13" ht="16.5">
      <c r="A19" s="2" t="s">
        <v>55</v>
      </c>
      <c r="B19" s="5">
        <f>B17*B18/1000</f>
        <v>0.0228</v>
      </c>
      <c r="C19" s="5">
        <f>C17*C18/1000</f>
        <v>0.027</v>
      </c>
      <c r="D19" s="5">
        <f>D17*D18/1000</f>
        <v>0.042</v>
      </c>
      <c r="E19" s="5">
        <f>E17*E18/1000</f>
        <v>0.066</v>
      </c>
      <c r="F19" s="5">
        <f>F17*F18/1000</f>
        <v>0.096</v>
      </c>
      <c r="G19" s="5"/>
      <c r="H19" s="2" t="s">
        <v>2</v>
      </c>
      <c r="I19" s="5">
        <f>I17*I18/1000</f>
        <v>0.087</v>
      </c>
      <c r="J19" s="5">
        <f>J17*J18/1000</f>
        <v>0.099</v>
      </c>
      <c r="K19" s="5">
        <f>K17*K18/1000</f>
        <v>0.147</v>
      </c>
      <c r="L19" s="5">
        <f>L17*L18/1000</f>
        <v>0.201</v>
      </c>
      <c r="M19" s="5">
        <f>M17*M18/1000</f>
        <v>0.279</v>
      </c>
    </row>
    <row r="20" spans="1:13" ht="16.5">
      <c r="A20" s="2" t="s">
        <v>3</v>
      </c>
      <c r="B20" s="5">
        <f aca="true" t="shared" si="2" ref="B20:F21">B19*60</f>
        <v>1.368</v>
      </c>
      <c r="C20" s="5">
        <f t="shared" si="2"/>
        <v>1.6199999999999999</v>
      </c>
      <c r="D20" s="5">
        <f t="shared" si="2"/>
        <v>2.52</v>
      </c>
      <c r="E20" s="5">
        <f t="shared" si="2"/>
        <v>3.96</v>
      </c>
      <c r="F20" s="5">
        <f t="shared" si="2"/>
        <v>5.76</v>
      </c>
      <c r="G20" s="5"/>
      <c r="H20" s="2" t="s">
        <v>3</v>
      </c>
      <c r="I20" s="5">
        <f aca="true" t="shared" si="3" ref="I20:M21">I19*60</f>
        <v>5.22</v>
      </c>
      <c r="J20" s="5">
        <f t="shared" si="3"/>
        <v>5.94</v>
      </c>
      <c r="K20" s="5">
        <f t="shared" si="3"/>
        <v>8.82</v>
      </c>
      <c r="L20" s="5">
        <f t="shared" si="3"/>
        <v>12.06</v>
      </c>
      <c r="M20" s="5">
        <f t="shared" si="3"/>
        <v>16.740000000000002</v>
      </c>
    </row>
    <row r="21" spans="1:13" ht="16.5">
      <c r="A21" s="2" t="s">
        <v>4</v>
      </c>
      <c r="B21" s="5">
        <f t="shared" si="2"/>
        <v>82.08000000000001</v>
      </c>
      <c r="C21" s="5">
        <f t="shared" si="2"/>
        <v>97.19999999999999</v>
      </c>
      <c r="D21" s="5">
        <f t="shared" si="2"/>
        <v>151.2</v>
      </c>
      <c r="E21" s="5">
        <f t="shared" si="2"/>
        <v>237.6</v>
      </c>
      <c r="F21" s="5">
        <f t="shared" si="2"/>
        <v>345.59999999999997</v>
      </c>
      <c r="G21" s="5"/>
      <c r="H21" s="2" t="s">
        <v>4</v>
      </c>
      <c r="I21" s="5">
        <f t="shared" si="3"/>
        <v>313.2</v>
      </c>
      <c r="J21" s="5">
        <f t="shared" si="3"/>
        <v>356.40000000000003</v>
      </c>
      <c r="K21" s="5">
        <f t="shared" si="3"/>
        <v>529.2</v>
      </c>
      <c r="L21" s="5">
        <f t="shared" si="3"/>
        <v>723.6</v>
      </c>
      <c r="M21" s="5">
        <f t="shared" si="3"/>
        <v>1004.4000000000001</v>
      </c>
    </row>
    <row r="22" spans="1:13" ht="16.5">
      <c r="A22" s="2" t="s">
        <v>5</v>
      </c>
      <c r="B22" s="5">
        <f>B21*24</f>
        <v>1969.9200000000003</v>
      </c>
      <c r="C22" s="5">
        <f>C21*24</f>
        <v>2332.7999999999997</v>
      </c>
      <c r="D22" s="5">
        <f>D21*24</f>
        <v>3628.7999999999997</v>
      </c>
      <c r="E22" s="5">
        <f>E21*24</f>
        <v>5702.4</v>
      </c>
      <c r="F22" s="5">
        <f>F21*24</f>
        <v>8294.4</v>
      </c>
      <c r="G22" s="5"/>
      <c r="H22" s="2" t="s">
        <v>5</v>
      </c>
      <c r="I22" s="5">
        <f>I21*24</f>
        <v>7516.799999999999</v>
      </c>
      <c r="J22" s="5">
        <f>J21*24</f>
        <v>8553.6</v>
      </c>
      <c r="K22" s="5">
        <f>K21*24</f>
        <v>12700.800000000001</v>
      </c>
      <c r="L22" s="5">
        <f>L21*24</f>
        <v>17366.4</v>
      </c>
      <c r="M22" s="5">
        <f>M21*24</f>
        <v>24105.600000000002</v>
      </c>
    </row>
    <row r="23" spans="1:13" ht="16.5">
      <c r="A23" s="2"/>
      <c r="B23" s="5"/>
      <c r="C23" s="5"/>
      <c r="D23" s="5"/>
      <c r="E23" s="5"/>
      <c r="F23" s="5"/>
      <c r="G23" s="5"/>
      <c r="H23" s="2"/>
      <c r="I23" s="5"/>
      <c r="J23" s="5"/>
      <c r="K23" s="5"/>
      <c r="L23" s="5"/>
      <c r="M23" s="5"/>
    </row>
    <row r="24" spans="1:13" ht="18">
      <c r="A24" s="7"/>
      <c r="B24" s="6"/>
      <c r="C24" s="6"/>
      <c r="D24" s="6"/>
      <c r="E24" s="6"/>
      <c r="F24" s="6"/>
      <c r="G24" s="6"/>
      <c r="H24" s="7"/>
      <c r="I24" s="6"/>
      <c r="J24" s="6"/>
      <c r="K24" s="6"/>
      <c r="L24" s="6"/>
      <c r="M24" s="6"/>
    </row>
    <row r="25" spans="1:13" ht="18">
      <c r="A25" s="7" t="s">
        <v>81</v>
      </c>
      <c r="B25" s="6"/>
      <c r="C25" s="6"/>
      <c r="D25" s="6"/>
      <c r="E25" s="6"/>
      <c r="F25" s="6"/>
      <c r="G25" s="6"/>
      <c r="H25" s="7" t="s">
        <v>81</v>
      </c>
      <c r="I25" s="6"/>
      <c r="J25" s="6"/>
      <c r="K25" s="6"/>
      <c r="L25" s="6"/>
      <c r="M25" s="6"/>
    </row>
    <row r="26" spans="1:13" ht="16.5">
      <c r="A26" t="s">
        <v>77</v>
      </c>
      <c r="B26" s="6" t="s">
        <v>78</v>
      </c>
      <c r="C26" s="6" t="s">
        <v>122</v>
      </c>
      <c r="D26" s="6" t="s">
        <v>123</v>
      </c>
      <c r="E26" s="6" t="s">
        <v>124</v>
      </c>
      <c r="F26" s="6" t="s">
        <v>125</v>
      </c>
      <c r="G26" s="6"/>
      <c r="H26" t="s">
        <v>77</v>
      </c>
      <c r="I26" s="6" t="s">
        <v>78</v>
      </c>
      <c r="J26" s="6" t="s">
        <v>122</v>
      </c>
      <c r="K26" s="6" t="s">
        <v>123</v>
      </c>
      <c r="L26" s="6" t="s">
        <v>124</v>
      </c>
      <c r="M26" s="6" t="s">
        <v>125</v>
      </c>
    </row>
    <row r="27" spans="1:13" ht="16.5">
      <c r="A27" s="1" t="s">
        <v>12</v>
      </c>
      <c r="B27" s="4">
        <v>2.9</v>
      </c>
      <c r="C27" s="4">
        <v>3.4</v>
      </c>
      <c r="D27" s="4">
        <v>4.7</v>
      </c>
      <c r="E27" s="4">
        <v>8</v>
      </c>
      <c r="F27" s="4">
        <v>11.1</v>
      </c>
      <c r="G27" s="4"/>
      <c r="H27" s="1" t="s">
        <v>12</v>
      </c>
      <c r="I27" s="4">
        <v>8.6</v>
      </c>
      <c r="J27" s="4">
        <v>10.5</v>
      </c>
      <c r="K27" s="4">
        <v>16.3</v>
      </c>
      <c r="L27" s="4">
        <v>24.9</v>
      </c>
      <c r="M27" s="4">
        <v>33.7</v>
      </c>
    </row>
    <row r="28" spans="1:13" ht="16.5">
      <c r="A28" s="1" t="s">
        <v>26</v>
      </c>
      <c r="B28" s="4">
        <v>30</v>
      </c>
      <c r="C28" s="4">
        <v>30</v>
      </c>
      <c r="D28" s="4">
        <v>30</v>
      </c>
      <c r="E28" s="4">
        <v>30</v>
      </c>
      <c r="F28" s="4">
        <v>30</v>
      </c>
      <c r="G28" s="4"/>
      <c r="H28" s="1" t="s">
        <v>26</v>
      </c>
      <c r="I28" s="4">
        <v>30</v>
      </c>
      <c r="J28" s="4">
        <v>30</v>
      </c>
      <c r="K28" s="4">
        <v>30</v>
      </c>
      <c r="L28" s="4">
        <v>30</v>
      </c>
      <c r="M28" s="4">
        <v>30</v>
      </c>
    </row>
    <row r="29" spans="1:13" ht="16.5">
      <c r="A29" s="2" t="s">
        <v>126</v>
      </c>
      <c r="B29" s="5">
        <f>B27*B28/1000</f>
        <v>0.087</v>
      </c>
      <c r="C29" s="5">
        <f>C27*C28/1000</f>
        <v>0.102</v>
      </c>
      <c r="D29" s="5">
        <f>D27*D28/1000</f>
        <v>0.141</v>
      </c>
      <c r="E29" s="5">
        <f>E27*E28/1000</f>
        <v>0.24</v>
      </c>
      <c r="F29" s="5">
        <f>F27*F28/1000</f>
        <v>0.333</v>
      </c>
      <c r="G29" s="5"/>
      <c r="H29" s="2" t="s">
        <v>2</v>
      </c>
      <c r="I29" s="5">
        <f>I27*I28/1000</f>
        <v>0.258</v>
      </c>
      <c r="J29" s="5">
        <f>J27*J28/1000</f>
        <v>0.315</v>
      </c>
      <c r="K29" s="5">
        <f>K27*K28/1000</f>
        <v>0.489</v>
      </c>
      <c r="L29" s="5">
        <f>L27*L28/1000</f>
        <v>0.747</v>
      </c>
      <c r="M29" s="5">
        <f>M27*M28/1000</f>
        <v>1.0110000000000001</v>
      </c>
    </row>
    <row r="30" spans="1:13" ht="16.5">
      <c r="A30" s="2" t="s">
        <v>3</v>
      </c>
      <c r="B30" s="5">
        <f aca="true" t="shared" si="4" ref="B30:F31">B29*60</f>
        <v>5.22</v>
      </c>
      <c r="C30" s="5">
        <f t="shared" si="4"/>
        <v>6.119999999999999</v>
      </c>
      <c r="D30" s="5">
        <f t="shared" si="4"/>
        <v>8.459999999999999</v>
      </c>
      <c r="E30" s="5">
        <f t="shared" si="4"/>
        <v>14.399999999999999</v>
      </c>
      <c r="F30" s="5">
        <f t="shared" si="4"/>
        <v>19.98</v>
      </c>
      <c r="G30" s="5"/>
      <c r="H30" s="2" t="s">
        <v>3</v>
      </c>
      <c r="I30" s="5">
        <f aca="true" t="shared" si="5" ref="I30:M31">I29*60</f>
        <v>15.48</v>
      </c>
      <c r="J30" s="5">
        <f t="shared" si="5"/>
        <v>18.9</v>
      </c>
      <c r="K30" s="5">
        <f t="shared" si="5"/>
        <v>29.34</v>
      </c>
      <c r="L30" s="5">
        <f t="shared" si="5"/>
        <v>44.82</v>
      </c>
      <c r="M30" s="5">
        <f t="shared" si="5"/>
        <v>60.66000000000001</v>
      </c>
    </row>
    <row r="31" spans="1:13" ht="16.5">
      <c r="A31" s="2" t="s">
        <v>4</v>
      </c>
      <c r="B31" s="5">
        <f t="shared" si="4"/>
        <v>313.2</v>
      </c>
      <c r="C31" s="5">
        <f t="shared" si="4"/>
        <v>367.19999999999993</v>
      </c>
      <c r="D31" s="5">
        <f t="shared" si="4"/>
        <v>507.59999999999997</v>
      </c>
      <c r="E31" s="5">
        <f t="shared" si="4"/>
        <v>863.9999999999999</v>
      </c>
      <c r="F31" s="5">
        <f t="shared" si="4"/>
        <v>1198.8</v>
      </c>
      <c r="G31" s="5"/>
      <c r="H31" s="2" t="s">
        <v>4</v>
      </c>
      <c r="I31" s="5">
        <f t="shared" si="5"/>
        <v>928.8000000000001</v>
      </c>
      <c r="J31" s="5">
        <f t="shared" si="5"/>
        <v>1134</v>
      </c>
      <c r="K31" s="5">
        <f t="shared" si="5"/>
        <v>1760.4</v>
      </c>
      <c r="L31" s="5">
        <f t="shared" si="5"/>
        <v>2689.2</v>
      </c>
      <c r="M31" s="5">
        <f t="shared" si="5"/>
        <v>3639.600000000001</v>
      </c>
    </row>
    <row r="32" spans="1:13" ht="16.5">
      <c r="A32" s="2" t="s">
        <v>5</v>
      </c>
      <c r="B32" s="5">
        <f>B31*24</f>
        <v>7516.799999999999</v>
      </c>
      <c r="C32" s="5">
        <f>C31*24</f>
        <v>8812.8</v>
      </c>
      <c r="D32" s="5">
        <f>D31*24</f>
        <v>12182.4</v>
      </c>
      <c r="E32" s="5">
        <f>E31*24</f>
        <v>20735.999999999996</v>
      </c>
      <c r="F32" s="5">
        <f>F31*24</f>
        <v>28771.199999999997</v>
      </c>
      <c r="G32" s="5"/>
      <c r="H32" s="2" t="s">
        <v>5</v>
      </c>
      <c r="I32" s="5">
        <f>I31*24</f>
        <v>22291.2</v>
      </c>
      <c r="J32" s="5">
        <f>J31*24</f>
        <v>27216</v>
      </c>
      <c r="K32" s="5">
        <f>K31*24</f>
        <v>42249.600000000006</v>
      </c>
      <c r="L32" s="5">
        <f>L31*24</f>
        <v>64540.799999999996</v>
      </c>
      <c r="M32" s="5">
        <f>M31*24</f>
        <v>87350.40000000002</v>
      </c>
    </row>
    <row r="33" spans="1:9" ht="18">
      <c r="A33" s="7"/>
      <c r="B33" s="6"/>
      <c r="C33" s="6"/>
      <c r="D33" s="6"/>
      <c r="E33" s="6"/>
      <c r="F33" s="6"/>
      <c r="G33" s="6"/>
      <c r="H33" s="6"/>
      <c r="I33" s="6"/>
    </row>
    <row r="34" spans="2:9" ht="16.5">
      <c r="B34" s="6"/>
      <c r="C34" s="6"/>
      <c r="D34" s="6"/>
      <c r="E34" s="6"/>
      <c r="F34" s="6"/>
      <c r="G34" s="6"/>
      <c r="H34" s="6"/>
      <c r="I34" s="6"/>
    </row>
    <row r="35" spans="1:13" ht="18">
      <c r="A35" s="7" t="s">
        <v>127</v>
      </c>
      <c r="B35" s="6"/>
      <c r="C35" s="6"/>
      <c r="D35" s="6"/>
      <c r="E35" s="6"/>
      <c r="F35" s="6"/>
      <c r="G35" s="4"/>
      <c r="H35" s="7" t="s">
        <v>69</v>
      </c>
      <c r="I35" s="6"/>
      <c r="J35" s="6"/>
      <c r="K35" s="6"/>
      <c r="L35" s="6"/>
      <c r="M35" s="6"/>
    </row>
    <row r="36" spans="1:13" ht="16.5">
      <c r="A36" t="s">
        <v>128</v>
      </c>
      <c r="B36" s="6" t="s">
        <v>7</v>
      </c>
      <c r="C36" s="6" t="s">
        <v>129</v>
      </c>
      <c r="D36" s="6" t="s">
        <v>130</v>
      </c>
      <c r="E36" s="6" t="s">
        <v>131</v>
      </c>
      <c r="F36" s="6" t="s">
        <v>132</v>
      </c>
      <c r="G36" s="4"/>
      <c r="H36" t="s">
        <v>6</v>
      </c>
      <c r="I36" s="6" t="s">
        <v>7</v>
      </c>
      <c r="J36" s="6" t="s">
        <v>129</v>
      </c>
      <c r="K36" s="6" t="s">
        <v>130</v>
      </c>
      <c r="L36" s="6" t="s">
        <v>131</v>
      </c>
      <c r="M36" s="6" t="s">
        <v>132</v>
      </c>
    </row>
    <row r="37" spans="1:13" ht="16.5">
      <c r="A37" s="1" t="s">
        <v>12</v>
      </c>
      <c r="B37" s="4">
        <v>4.9</v>
      </c>
      <c r="C37" s="4">
        <v>6</v>
      </c>
      <c r="D37" s="4">
        <v>8.7</v>
      </c>
      <c r="E37" s="4">
        <v>15.2</v>
      </c>
      <c r="F37" s="4">
        <v>20.1</v>
      </c>
      <c r="G37" s="5"/>
      <c r="H37" s="1" t="s">
        <v>12</v>
      </c>
      <c r="I37" s="4">
        <v>14</v>
      </c>
      <c r="J37" s="4">
        <v>16.6</v>
      </c>
      <c r="K37" s="4">
        <v>26.1</v>
      </c>
      <c r="L37" s="4">
        <v>41.4</v>
      </c>
      <c r="M37" s="4">
        <v>53</v>
      </c>
    </row>
    <row r="38" spans="1:13" ht="16.5">
      <c r="A38" s="1" t="s">
        <v>26</v>
      </c>
      <c r="B38" s="4">
        <v>30</v>
      </c>
      <c r="C38" s="4">
        <v>30</v>
      </c>
      <c r="D38" s="4">
        <v>30</v>
      </c>
      <c r="E38" s="4">
        <v>30</v>
      </c>
      <c r="F38" s="4">
        <v>30</v>
      </c>
      <c r="G38" s="5"/>
      <c r="H38" s="1" t="s">
        <v>26</v>
      </c>
      <c r="I38" s="4">
        <v>30</v>
      </c>
      <c r="J38" s="4">
        <v>30</v>
      </c>
      <c r="K38" s="4">
        <v>30</v>
      </c>
      <c r="L38" s="4">
        <v>30</v>
      </c>
      <c r="M38" s="4">
        <v>30</v>
      </c>
    </row>
    <row r="39" spans="1:13" ht="16.5">
      <c r="A39" s="2" t="s">
        <v>2</v>
      </c>
      <c r="B39" s="5">
        <f>B37*B38/1000</f>
        <v>0.147</v>
      </c>
      <c r="C39" s="5">
        <f>C37*C38/1000</f>
        <v>0.18</v>
      </c>
      <c r="D39" s="5">
        <f>D37*D38/1000</f>
        <v>0.261</v>
      </c>
      <c r="E39" s="5">
        <f>E37*E38/1000</f>
        <v>0.456</v>
      </c>
      <c r="F39" s="5">
        <f>F37*F38/1000</f>
        <v>0.603</v>
      </c>
      <c r="G39" s="5"/>
      <c r="H39" s="2" t="s">
        <v>2</v>
      </c>
      <c r="I39" s="5">
        <f>I37*I38/1000</f>
        <v>0.42</v>
      </c>
      <c r="J39" s="5">
        <f>J37*J38/1000</f>
        <v>0.49800000000000005</v>
      </c>
      <c r="K39" s="5">
        <f>K37*K38/1000</f>
        <v>0.783</v>
      </c>
      <c r="L39" s="5">
        <f>L37*L38/1000</f>
        <v>1.242</v>
      </c>
      <c r="M39" s="5">
        <f>M37*M38/1000</f>
        <v>1.59</v>
      </c>
    </row>
    <row r="40" spans="1:13" ht="16.5">
      <c r="A40" s="2" t="s">
        <v>3</v>
      </c>
      <c r="B40" s="5">
        <f aca="true" t="shared" si="6" ref="B40:F41">B39*60</f>
        <v>8.82</v>
      </c>
      <c r="C40" s="5">
        <f t="shared" si="6"/>
        <v>10.799999999999999</v>
      </c>
      <c r="D40" s="5">
        <f t="shared" si="6"/>
        <v>15.66</v>
      </c>
      <c r="E40" s="5">
        <f t="shared" si="6"/>
        <v>27.36</v>
      </c>
      <c r="F40" s="5">
        <f t="shared" si="6"/>
        <v>36.18</v>
      </c>
      <c r="G40" s="5"/>
      <c r="H40" s="2" t="s">
        <v>3</v>
      </c>
      <c r="I40" s="5">
        <f aca="true" t="shared" si="7" ref="I40:M41">I39*60</f>
        <v>25.2</v>
      </c>
      <c r="J40" s="5">
        <f t="shared" si="7"/>
        <v>29.880000000000003</v>
      </c>
      <c r="K40" s="5">
        <f t="shared" si="7"/>
        <v>46.980000000000004</v>
      </c>
      <c r="L40" s="5">
        <f t="shared" si="7"/>
        <v>74.52</v>
      </c>
      <c r="M40" s="5">
        <f t="shared" si="7"/>
        <v>95.4</v>
      </c>
    </row>
    <row r="41" spans="1:13" ht="16.5">
      <c r="A41" s="2" t="s">
        <v>4</v>
      </c>
      <c r="B41" s="5">
        <f t="shared" si="6"/>
        <v>529.2</v>
      </c>
      <c r="C41" s="5">
        <f t="shared" si="6"/>
        <v>647.9999999999999</v>
      </c>
      <c r="D41" s="5">
        <f t="shared" si="6"/>
        <v>939.6</v>
      </c>
      <c r="E41" s="5">
        <f t="shared" si="6"/>
        <v>1641.6</v>
      </c>
      <c r="F41" s="5">
        <f t="shared" si="6"/>
        <v>2170.8</v>
      </c>
      <c r="G41" s="6"/>
      <c r="H41" s="2" t="s">
        <v>4</v>
      </c>
      <c r="I41" s="5">
        <f t="shared" si="7"/>
        <v>1512</v>
      </c>
      <c r="J41" s="5">
        <f t="shared" si="7"/>
        <v>1792.8000000000002</v>
      </c>
      <c r="K41" s="5">
        <f t="shared" si="7"/>
        <v>2818.8</v>
      </c>
      <c r="L41" s="5">
        <f t="shared" si="7"/>
        <v>4471.2</v>
      </c>
      <c r="M41" s="5">
        <f t="shared" si="7"/>
        <v>5724</v>
      </c>
    </row>
    <row r="42" spans="1:13" ht="16.5">
      <c r="A42" s="2" t="s">
        <v>5</v>
      </c>
      <c r="B42" s="5">
        <f>B41*24</f>
        <v>12700.800000000001</v>
      </c>
      <c r="C42" s="5">
        <f>C41*24</f>
        <v>15551.999999999996</v>
      </c>
      <c r="D42" s="5">
        <f>D41*24</f>
        <v>22550.4</v>
      </c>
      <c r="E42" s="5">
        <f>E41*24</f>
        <v>39398.399999999994</v>
      </c>
      <c r="F42" s="5">
        <f>F41*24</f>
        <v>52099.200000000004</v>
      </c>
      <c r="G42" s="6"/>
      <c r="H42" s="2" t="s">
        <v>5</v>
      </c>
      <c r="I42" s="5">
        <f>I41*24</f>
        <v>36288</v>
      </c>
      <c r="J42" s="5">
        <f>J41*24</f>
        <v>43027.200000000004</v>
      </c>
      <c r="K42" s="5">
        <f>K41*24</f>
        <v>67651.20000000001</v>
      </c>
      <c r="L42" s="5">
        <f>L41*24</f>
        <v>107308.79999999999</v>
      </c>
      <c r="M42" s="5">
        <f>M41*24</f>
        <v>137376</v>
      </c>
    </row>
    <row r="43" spans="2:9" ht="16.5">
      <c r="B43" s="6"/>
      <c r="C43" s="6"/>
      <c r="D43" s="6"/>
      <c r="E43" s="6"/>
      <c r="F43" s="6"/>
      <c r="G43" s="6"/>
      <c r="H43" s="6"/>
      <c r="I43" s="6"/>
    </row>
    <row r="44" spans="2:9" ht="16.5">
      <c r="B44" s="6"/>
      <c r="C44" s="6"/>
      <c r="D44" s="6"/>
      <c r="E44" s="6"/>
      <c r="F44" s="6"/>
      <c r="G44" s="6"/>
      <c r="H44" s="6"/>
      <c r="I44" s="6"/>
    </row>
    <row r="45" spans="1:13" ht="18">
      <c r="A45" s="7" t="s">
        <v>138</v>
      </c>
      <c r="B45" s="6"/>
      <c r="C45" s="6"/>
      <c r="D45" s="6"/>
      <c r="E45" s="6"/>
      <c r="F45" s="6"/>
      <c r="G45" s="6"/>
      <c r="H45" s="7" t="s">
        <v>138</v>
      </c>
      <c r="I45" s="6"/>
      <c r="J45" s="6"/>
      <c r="K45" s="6"/>
      <c r="L45" s="6"/>
      <c r="M45" s="6"/>
    </row>
    <row r="46" spans="1:13" ht="16.5">
      <c r="A46" t="s">
        <v>133</v>
      </c>
      <c r="B46" s="6" t="s">
        <v>7</v>
      </c>
      <c r="C46" s="6" t="s">
        <v>134</v>
      </c>
      <c r="D46" s="6" t="s">
        <v>135</v>
      </c>
      <c r="E46" s="6" t="s">
        <v>136</v>
      </c>
      <c r="F46" s="6" t="s">
        <v>137</v>
      </c>
      <c r="G46" s="6"/>
      <c r="H46" t="s">
        <v>133</v>
      </c>
      <c r="I46" s="6" t="s">
        <v>7</v>
      </c>
      <c r="J46" s="6" t="s">
        <v>134</v>
      </c>
      <c r="K46" s="6" t="s">
        <v>135</v>
      </c>
      <c r="L46" s="6" t="s">
        <v>136</v>
      </c>
      <c r="M46" s="6" t="s">
        <v>137</v>
      </c>
    </row>
    <row r="47" spans="1:13" ht="16.5">
      <c r="A47" s="1" t="s">
        <v>41</v>
      </c>
      <c r="B47" s="4">
        <v>11.7</v>
      </c>
      <c r="C47" s="4">
        <v>13</v>
      </c>
      <c r="D47" s="4">
        <v>19.7</v>
      </c>
      <c r="E47" s="4">
        <v>35.8</v>
      </c>
      <c r="F47" s="4">
        <v>51.1</v>
      </c>
      <c r="G47" s="6"/>
      <c r="H47" s="1" t="s">
        <v>41</v>
      </c>
      <c r="I47" s="4">
        <v>34.6</v>
      </c>
      <c r="J47" s="4">
        <v>43.1</v>
      </c>
      <c r="K47" s="4">
        <v>67.3</v>
      </c>
      <c r="L47" s="4">
        <v>100</v>
      </c>
      <c r="M47" s="4">
        <v>135</v>
      </c>
    </row>
    <row r="48" spans="1:13" ht="16.5">
      <c r="A48" s="1" t="s">
        <v>26</v>
      </c>
      <c r="B48" s="4">
        <v>15</v>
      </c>
      <c r="C48" s="4">
        <v>15</v>
      </c>
      <c r="D48" s="4">
        <v>15</v>
      </c>
      <c r="E48" s="4">
        <v>15</v>
      </c>
      <c r="F48" s="4">
        <v>15</v>
      </c>
      <c r="G48" s="6"/>
      <c r="H48" s="1" t="s">
        <v>26</v>
      </c>
      <c r="I48" s="4">
        <v>15</v>
      </c>
      <c r="J48" s="4">
        <v>15</v>
      </c>
      <c r="K48" s="4">
        <v>15</v>
      </c>
      <c r="L48" s="4">
        <v>15</v>
      </c>
      <c r="M48" s="4">
        <v>15</v>
      </c>
    </row>
    <row r="49" spans="1:13" ht="16.5">
      <c r="A49" s="2" t="s">
        <v>2</v>
      </c>
      <c r="B49" s="5">
        <f>B47*B48/1000</f>
        <v>0.1755</v>
      </c>
      <c r="C49" s="5">
        <f>C47*C48/1000</f>
        <v>0.195</v>
      </c>
      <c r="D49" s="5">
        <f>D47*D48/1000</f>
        <v>0.2955</v>
      </c>
      <c r="E49" s="5">
        <f>E47*E48/1000</f>
        <v>0.537</v>
      </c>
      <c r="F49" s="5">
        <f>F47*F48/1000</f>
        <v>0.7665</v>
      </c>
      <c r="G49" s="6"/>
      <c r="H49" s="2" t="s">
        <v>2</v>
      </c>
      <c r="I49" s="5">
        <f>I47*I48/1000</f>
        <v>0.519</v>
      </c>
      <c r="J49" s="5">
        <f>J47*J48/1000</f>
        <v>0.6465</v>
      </c>
      <c r="K49" s="5">
        <f>K47*K48/1000</f>
        <v>1.0095</v>
      </c>
      <c r="L49" s="5">
        <f>L47*L48/1000</f>
        <v>1.5</v>
      </c>
      <c r="M49" s="5">
        <f>M47*M48/1000</f>
        <v>2.025</v>
      </c>
    </row>
    <row r="50" spans="1:13" ht="16.5">
      <c r="A50" s="2" t="s">
        <v>3</v>
      </c>
      <c r="B50" s="5">
        <f aca="true" t="shared" si="8" ref="B50:F51">B49*60</f>
        <v>10.53</v>
      </c>
      <c r="C50" s="5">
        <f t="shared" si="8"/>
        <v>11.700000000000001</v>
      </c>
      <c r="D50" s="5">
        <f t="shared" si="8"/>
        <v>17.73</v>
      </c>
      <c r="E50" s="5">
        <f t="shared" si="8"/>
        <v>32.22</v>
      </c>
      <c r="F50" s="5">
        <f t="shared" si="8"/>
        <v>45.989999999999995</v>
      </c>
      <c r="G50" s="6"/>
      <c r="H50" s="2" t="s">
        <v>3</v>
      </c>
      <c r="I50" s="5">
        <f aca="true" t="shared" si="9" ref="I50:M51">I49*60</f>
        <v>31.14</v>
      </c>
      <c r="J50" s="5">
        <f t="shared" si="9"/>
        <v>38.79</v>
      </c>
      <c r="K50" s="5">
        <f t="shared" si="9"/>
        <v>60.57000000000001</v>
      </c>
      <c r="L50" s="5">
        <f t="shared" si="9"/>
        <v>90</v>
      </c>
      <c r="M50" s="5">
        <f t="shared" si="9"/>
        <v>121.5</v>
      </c>
    </row>
    <row r="51" spans="1:13" ht="16.5">
      <c r="A51" s="2" t="s">
        <v>4</v>
      </c>
      <c r="B51" s="5">
        <f t="shared" si="8"/>
        <v>631.8</v>
      </c>
      <c r="C51" s="5">
        <f t="shared" si="8"/>
        <v>702.0000000000001</v>
      </c>
      <c r="D51" s="5">
        <f t="shared" si="8"/>
        <v>1063.8</v>
      </c>
      <c r="E51" s="5">
        <f t="shared" si="8"/>
        <v>1933.1999999999998</v>
      </c>
      <c r="F51" s="5">
        <f t="shared" si="8"/>
        <v>2759.3999999999996</v>
      </c>
      <c r="G51" s="6"/>
      <c r="H51" s="2" t="s">
        <v>4</v>
      </c>
      <c r="I51" s="5">
        <f t="shared" si="9"/>
        <v>1868.4</v>
      </c>
      <c r="J51" s="5">
        <f t="shared" si="9"/>
        <v>2327.4</v>
      </c>
      <c r="K51" s="5">
        <f t="shared" si="9"/>
        <v>3634.2000000000003</v>
      </c>
      <c r="L51" s="5">
        <f t="shared" si="9"/>
        <v>5400</v>
      </c>
      <c r="M51" s="5">
        <f t="shared" si="9"/>
        <v>7290</v>
      </c>
    </row>
    <row r="52" spans="1:13" ht="16.5">
      <c r="A52" s="2" t="s">
        <v>5</v>
      </c>
      <c r="B52" s="5">
        <f>B51*24</f>
        <v>15163.199999999999</v>
      </c>
      <c r="C52" s="5">
        <f>C51*24</f>
        <v>16848.000000000004</v>
      </c>
      <c r="D52" s="5">
        <f>D51*24</f>
        <v>25531.199999999997</v>
      </c>
      <c r="E52" s="5">
        <f>E51*24</f>
        <v>46396.799999999996</v>
      </c>
      <c r="F52" s="5">
        <f>F51*24</f>
        <v>66225.59999999999</v>
      </c>
      <c r="G52" s="6"/>
      <c r="H52" s="2" t="s">
        <v>5</v>
      </c>
      <c r="I52" s="5">
        <f>I51*24</f>
        <v>44841.600000000006</v>
      </c>
      <c r="J52" s="5">
        <f>J51*24</f>
        <v>55857.600000000006</v>
      </c>
      <c r="K52" s="5">
        <f>K51*24</f>
        <v>87220.8</v>
      </c>
      <c r="L52" s="5">
        <f>L51*24</f>
        <v>129600</v>
      </c>
      <c r="M52" s="5">
        <f>M51*24</f>
        <v>174960</v>
      </c>
    </row>
    <row r="53" spans="2:9" ht="16.5">
      <c r="B53" s="6"/>
      <c r="C53" s="6"/>
      <c r="D53" s="6"/>
      <c r="E53" s="6"/>
      <c r="F53" s="6"/>
      <c r="G53" s="6"/>
      <c r="H53" s="6"/>
      <c r="I53" s="6"/>
    </row>
    <row r="54" spans="2:9" ht="16.5">
      <c r="B54" s="6"/>
      <c r="C54" s="6"/>
      <c r="D54" s="6"/>
      <c r="E54" s="6"/>
      <c r="F54" s="6"/>
      <c r="G54" s="6"/>
      <c r="H54" s="6"/>
      <c r="I54" s="6"/>
    </row>
    <row r="55" spans="1:13" ht="18">
      <c r="A55" s="7" t="s">
        <v>139</v>
      </c>
      <c r="B55" s="6"/>
      <c r="C55" s="6"/>
      <c r="D55" s="6"/>
      <c r="E55" s="6"/>
      <c r="F55" s="6"/>
      <c r="G55" s="6"/>
      <c r="H55" s="7" t="s">
        <v>139</v>
      </c>
      <c r="I55" s="6"/>
      <c r="J55" s="6"/>
      <c r="K55" s="6"/>
      <c r="L55" s="6"/>
      <c r="M55" s="6"/>
    </row>
    <row r="56" spans="1:13" ht="16.5">
      <c r="A56" t="s">
        <v>133</v>
      </c>
      <c r="B56" s="6" t="s">
        <v>7</v>
      </c>
      <c r="C56" s="6" t="s">
        <v>134</v>
      </c>
      <c r="D56" s="6" t="s">
        <v>135</v>
      </c>
      <c r="E56" s="6" t="s">
        <v>136</v>
      </c>
      <c r="F56" s="6" t="s">
        <v>137</v>
      </c>
      <c r="G56" s="6"/>
      <c r="H56" t="s">
        <v>133</v>
      </c>
      <c r="I56" s="6" t="s">
        <v>7</v>
      </c>
      <c r="J56" s="6" t="s">
        <v>134</v>
      </c>
      <c r="K56" s="6" t="s">
        <v>135</v>
      </c>
      <c r="L56" s="6" t="s">
        <v>136</v>
      </c>
      <c r="M56" s="6" t="s">
        <v>137</v>
      </c>
    </row>
    <row r="57" spans="1:13" ht="16.5">
      <c r="A57" s="1" t="s">
        <v>41</v>
      </c>
      <c r="B57" s="4">
        <v>17</v>
      </c>
      <c r="C57" s="4">
        <v>19.2</v>
      </c>
      <c r="D57" s="4">
        <v>27.4</v>
      </c>
      <c r="E57" s="4">
        <v>47.9</v>
      </c>
      <c r="F57" s="4">
        <v>67.7</v>
      </c>
      <c r="G57" s="6"/>
      <c r="H57" s="1" t="s">
        <v>41</v>
      </c>
      <c r="I57" s="4">
        <v>50.7</v>
      </c>
      <c r="J57" s="4">
        <v>63.9</v>
      </c>
      <c r="K57" s="4">
        <v>100</v>
      </c>
      <c r="L57" s="4">
        <v>156</v>
      </c>
      <c r="M57" s="4">
        <v>123</v>
      </c>
    </row>
    <row r="58" spans="1:13" ht="16.5">
      <c r="A58" s="1" t="s">
        <v>26</v>
      </c>
      <c r="B58" s="4">
        <v>10</v>
      </c>
      <c r="C58" s="4">
        <v>10</v>
      </c>
      <c r="D58" s="4">
        <v>10</v>
      </c>
      <c r="E58" s="4">
        <v>10</v>
      </c>
      <c r="F58" s="4">
        <v>10</v>
      </c>
      <c r="G58" s="6"/>
      <c r="H58" s="1" t="s">
        <v>26</v>
      </c>
      <c r="I58" s="4">
        <v>10</v>
      </c>
      <c r="J58" s="4">
        <v>10</v>
      </c>
      <c r="K58" s="4">
        <v>10</v>
      </c>
      <c r="L58" s="4">
        <v>10</v>
      </c>
      <c r="M58" s="4">
        <v>10</v>
      </c>
    </row>
    <row r="59" spans="1:13" ht="16.5">
      <c r="A59" s="2" t="s">
        <v>2</v>
      </c>
      <c r="B59" s="5">
        <f>B57*B58/1000</f>
        <v>0.17</v>
      </c>
      <c r="C59" s="5">
        <f>C57*C58/1000</f>
        <v>0.192</v>
      </c>
      <c r="D59" s="5">
        <f>D57*D58/1000</f>
        <v>0.274</v>
      </c>
      <c r="E59" s="5">
        <f>E57*E58/1000</f>
        <v>0.479</v>
      </c>
      <c r="F59" s="5">
        <f>F57*F58/1000</f>
        <v>0.677</v>
      </c>
      <c r="G59" s="6"/>
      <c r="H59" s="2" t="s">
        <v>2</v>
      </c>
      <c r="I59" s="5">
        <f>I57*I58/1000</f>
        <v>0.507</v>
      </c>
      <c r="J59" s="5">
        <f>J57*J58/1000</f>
        <v>0.639</v>
      </c>
      <c r="K59" s="5">
        <f>K57*K58/1000</f>
        <v>1</v>
      </c>
      <c r="L59" s="5">
        <f>L57*L58/1000</f>
        <v>1.56</v>
      </c>
      <c r="M59" s="5">
        <f>M57*M58/1000</f>
        <v>1.23</v>
      </c>
    </row>
    <row r="60" spans="1:13" ht="16.5">
      <c r="A60" s="2" t="s">
        <v>3</v>
      </c>
      <c r="B60" s="5">
        <f aca="true" t="shared" si="10" ref="B60:F61">B59*60</f>
        <v>10.200000000000001</v>
      </c>
      <c r="C60" s="5">
        <f t="shared" si="10"/>
        <v>11.52</v>
      </c>
      <c r="D60" s="5">
        <f t="shared" si="10"/>
        <v>16.44</v>
      </c>
      <c r="E60" s="5">
        <f t="shared" si="10"/>
        <v>28.74</v>
      </c>
      <c r="F60" s="5">
        <f t="shared" si="10"/>
        <v>40.620000000000005</v>
      </c>
      <c r="G60" s="6"/>
      <c r="H60" s="2" t="s">
        <v>3</v>
      </c>
      <c r="I60" s="5">
        <f aca="true" t="shared" si="11" ref="I60:M61">I59*60</f>
        <v>30.42</v>
      </c>
      <c r="J60" s="5">
        <f t="shared" si="11"/>
        <v>38.34</v>
      </c>
      <c r="K60" s="5">
        <f t="shared" si="11"/>
        <v>60</v>
      </c>
      <c r="L60" s="5">
        <f t="shared" si="11"/>
        <v>93.60000000000001</v>
      </c>
      <c r="M60" s="5">
        <f t="shared" si="11"/>
        <v>73.8</v>
      </c>
    </row>
    <row r="61" spans="1:13" ht="16.5">
      <c r="A61" s="2" t="s">
        <v>4</v>
      </c>
      <c r="B61" s="5">
        <f t="shared" si="10"/>
        <v>612.0000000000001</v>
      </c>
      <c r="C61" s="5">
        <f t="shared" si="10"/>
        <v>691.1999999999999</v>
      </c>
      <c r="D61" s="5">
        <f t="shared" si="10"/>
        <v>986.4000000000001</v>
      </c>
      <c r="E61" s="5">
        <f t="shared" si="10"/>
        <v>1724.3999999999999</v>
      </c>
      <c r="F61" s="5">
        <f t="shared" si="10"/>
        <v>2437.2000000000003</v>
      </c>
      <c r="G61" s="6"/>
      <c r="H61" s="2" t="s">
        <v>4</v>
      </c>
      <c r="I61" s="5">
        <f t="shared" si="11"/>
        <v>1825.2</v>
      </c>
      <c r="J61" s="5">
        <f t="shared" si="11"/>
        <v>2300.4</v>
      </c>
      <c r="K61" s="5">
        <f t="shared" si="11"/>
        <v>3600</v>
      </c>
      <c r="L61" s="5">
        <f t="shared" si="11"/>
        <v>5616.000000000001</v>
      </c>
      <c r="M61" s="5">
        <f t="shared" si="11"/>
        <v>4428</v>
      </c>
    </row>
    <row r="62" spans="1:13" ht="16.5">
      <c r="A62" s="2" t="s">
        <v>5</v>
      </c>
      <c r="B62" s="5">
        <f>B61*24</f>
        <v>14688.000000000004</v>
      </c>
      <c r="C62" s="5">
        <f>C61*24</f>
        <v>16588.8</v>
      </c>
      <c r="D62" s="5">
        <f>D61*24</f>
        <v>23673.600000000002</v>
      </c>
      <c r="E62" s="5">
        <f>E61*24</f>
        <v>41385.6</v>
      </c>
      <c r="F62" s="5">
        <f>F61*24</f>
        <v>58492.8</v>
      </c>
      <c r="G62" s="6"/>
      <c r="H62" s="2" t="s">
        <v>5</v>
      </c>
      <c r="I62" s="5">
        <f>I61*24</f>
        <v>43804.8</v>
      </c>
      <c r="J62" s="5">
        <f>J61*24</f>
        <v>55209.600000000006</v>
      </c>
      <c r="K62" s="5">
        <f>K61*24</f>
        <v>86400</v>
      </c>
      <c r="L62" s="5">
        <f>L61*24</f>
        <v>134784.00000000003</v>
      </c>
      <c r="M62" s="5">
        <f>M61*24</f>
        <v>106272</v>
      </c>
    </row>
    <row r="63" spans="2:9" ht="16.5">
      <c r="B63" s="6"/>
      <c r="C63" s="6"/>
      <c r="D63" s="6"/>
      <c r="E63" s="6"/>
      <c r="F63" s="6"/>
      <c r="G63" s="6"/>
      <c r="H63" s="6"/>
      <c r="I63" s="6"/>
    </row>
    <row r="64" spans="1:13" ht="16.5">
      <c r="A64" s="8" t="s">
        <v>71</v>
      </c>
      <c r="B64" s="9"/>
      <c r="C64" s="9"/>
      <c r="D64" s="9"/>
      <c r="E64" s="9"/>
      <c r="F64" s="9"/>
      <c r="G64" s="9"/>
      <c r="H64" s="9"/>
      <c r="I64" s="9"/>
      <c r="J64" s="10"/>
      <c r="K64" s="10"/>
      <c r="L64" s="10"/>
      <c r="M64" s="10"/>
    </row>
    <row r="65" spans="1:13" ht="16.5">
      <c r="A65" s="8" t="s">
        <v>173</v>
      </c>
      <c r="B65" s="9"/>
      <c r="C65" s="9"/>
      <c r="D65" s="9"/>
      <c r="E65" s="9"/>
      <c r="F65" s="9"/>
      <c r="G65" s="9"/>
      <c r="H65" s="9"/>
      <c r="I65" s="9"/>
      <c r="J65" s="10"/>
      <c r="K65" s="10"/>
      <c r="L65" s="10"/>
      <c r="M65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C24" sqref="C24"/>
    </sheetView>
  </sheetViews>
  <sheetFormatPr defaultColWidth="9.00390625" defaultRowHeight="16.5"/>
  <cols>
    <col min="1" max="1" width="29.375" style="0" customWidth="1"/>
    <col min="8" max="8" width="28.125" style="0" customWidth="1"/>
  </cols>
  <sheetData>
    <row r="1" spans="2:9" ht="20.25">
      <c r="B1" s="6"/>
      <c r="C1" s="6"/>
      <c r="D1" s="6"/>
      <c r="E1" s="6"/>
      <c r="F1" s="6"/>
      <c r="G1" s="6"/>
      <c r="H1" s="13" t="s">
        <v>175</v>
      </c>
      <c r="I1" s="6"/>
    </row>
    <row r="2" spans="2:9" ht="16.5">
      <c r="B2" s="6"/>
      <c r="C2" s="6"/>
      <c r="D2" s="6"/>
      <c r="E2" s="6"/>
      <c r="F2" s="6"/>
      <c r="G2" s="6"/>
      <c r="H2" s="6"/>
      <c r="I2" s="6"/>
    </row>
    <row r="3" spans="1:9" ht="18">
      <c r="A3" s="7" t="s">
        <v>73</v>
      </c>
      <c r="B3" s="6"/>
      <c r="C3" s="6"/>
      <c r="D3" s="6"/>
      <c r="E3" s="6"/>
      <c r="F3" s="6"/>
      <c r="G3" s="6"/>
      <c r="H3" s="7" t="s">
        <v>35</v>
      </c>
      <c r="I3" s="6"/>
    </row>
    <row r="4" spans="2:9" ht="16.5">
      <c r="B4" s="6"/>
      <c r="C4" s="6"/>
      <c r="D4" s="6"/>
      <c r="E4" s="6"/>
      <c r="F4" s="6"/>
      <c r="G4" s="6"/>
      <c r="H4" s="6"/>
      <c r="I4" s="6"/>
    </row>
    <row r="5" spans="1:13" ht="18">
      <c r="A5" s="7" t="s">
        <v>82</v>
      </c>
      <c r="B5" s="6"/>
      <c r="C5" s="6"/>
      <c r="D5" s="6"/>
      <c r="E5" s="6"/>
      <c r="F5" s="6"/>
      <c r="G5" s="6"/>
      <c r="H5" s="7" t="s">
        <v>82</v>
      </c>
      <c r="I5" s="6"/>
      <c r="J5" s="6"/>
      <c r="K5" s="6"/>
      <c r="L5" s="6"/>
      <c r="M5" s="6"/>
    </row>
    <row r="6" spans="1:13" ht="16.5">
      <c r="A6" t="s">
        <v>83</v>
      </c>
      <c r="B6" s="6" t="s">
        <v>39</v>
      </c>
      <c r="C6" s="6" t="s">
        <v>8</v>
      </c>
      <c r="D6" s="6" t="s">
        <v>40</v>
      </c>
      <c r="E6" s="6" t="s">
        <v>10</v>
      </c>
      <c r="F6" s="6" t="s">
        <v>11</v>
      </c>
      <c r="G6" s="6"/>
      <c r="H6" t="s">
        <v>6</v>
      </c>
      <c r="I6" s="6" t="s">
        <v>39</v>
      </c>
      <c r="J6" s="6" t="s">
        <v>8</v>
      </c>
      <c r="K6" s="6" t="s">
        <v>40</v>
      </c>
      <c r="L6" s="6" t="s">
        <v>10</v>
      </c>
      <c r="M6" s="6" t="s">
        <v>11</v>
      </c>
    </row>
    <row r="7" spans="1:13" ht="16.5">
      <c r="A7" s="1" t="s">
        <v>41</v>
      </c>
      <c r="B7" s="4">
        <v>0.2</v>
      </c>
      <c r="C7" s="4">
        <v>0.22</v>
      </c>
      <c r="D7" s="4">
        <v>0.24</v>
      </c>
      <c r="E7" s="4">
        <v>0.29</v>
      </c>
      <c r="F7" s="4">
        <v>0.33</v>
      </c>
      <c r="G7" s="4"/>
      <c r="H7" s="1" t="s">
        <v>79</v>
      </c>
      <c r="I7" s="4">
        <v>1.6</v>
      </c>
      <c r="J7" s="4">
        <v>1.94</v>
      </c>
      <c r="K7" s="4">
        <v>2.59</v>
      </c>
      <c r="L7" s="4">
        <v>3.22</v>
      </c>
      <c r="M7" s="4">
        <v>4.03</v>
      </c>
    </row>
    <row r="8" spans="1:13" ht="16.5">
      <c r="A8" s="1" t="s">
        <v>80</v>
      </c>
      <c r="B8" s="4">
        <v>30</v>
      </c>
      <c r="C8" s="4">
        <v>30</v>
      </c>
      <c r="D8" s="4">
        <v>30</v>
      </c>
      <c r="E8" s="4">
        <v>30</v>
      </c>
      <c r="F8" s="4">
        <v>30</v>
      </c>
      <c r="G8" s="4"/>
      <c r="H8" s="1" t="s">
        <v>80</v>
      </c>
      <c r="I8" s="4">
        <v>30</v>
      </c>
      <c r="J8" s="4">
        <v>30</v>
      </c>
      <c r="K8" s="4">
        <v>30</v>
      </c>
      <c r="L8" s="4">
        <v>30</v>
      </c>
      <c r="M8" s="4">
        <v>30</v>
      </c>
    </row>
    <row r="9" spans="1:13" ht="16.5">
      <c r="A9" s="2" t="s">
        <v>84</v>
      </c>
      <c r="B9" s="5">
        <f>B7*B8/1000</f>
        <v>0.006</v>
      </c>
      <c r="C9" s="5">
        <f>C7*C8/1000</f>
        <v>0.0066</v>
      </c>
      <c r="D9" s="5">
        <f>D7*D8/1000</f>
        <v>0.007199999999999999</v>
      </c>
      <c r="E9" s="5">
        <f>E7*E8/1000</f>
        <v>0.0087</v>
      </c>
      <c r="F9" s="5">
        <f>F7*F8/1000</f>
        <v>0.0099</v>
      </c>
      <c r="G9" s="5"/>
      <c r="H9" s="2" t="s">
        <v>84</v>
      </c>
      <c r="I9" s="5">
        <f>I7*I8/1000</f>
        <v>0.048</v>
      </c>
      <c r="J9" s="5">
        <f>J7*J8/1000</f>
        <v>0.058199999999999995</v>
      </c>
      <c r="K9" s="5">
        <f>K7*K8/1000</f>
        <v>0.07769999999999999</v>
      </c>
      <c r="L9" s="5">
        <f>L7*L8/1000</f>
        <v>0.0966</v>
      </c>
      <c r="M9" s="5">
        <f>M7*M8/1000</f>
        <v>0.12090000000000001</v>
      </c>
    </row>
    <row r="10" spans="1:13" ht="16.5">
      <c r="A10" s="2" t="s">
        <v>85</v>
      </c>
      <c r="B10" s="5">
        <f aca="true" t="shared" si="0" ref="B10:F11">B9*60</f>
        <v>0.36</v>
      </c>
      <c r="C10" s="5">
        <f t="shared" si="0"/>
        <v>0.396</v>
      </c>
      <c r="D10" s="5">
        <f t="shared" si="0"/>
        <v>0.43199999999999994</v>
      </c>
      <c r="E10" s="5">
        <f t="shared" si="0"/>
        <v>0.522</v>
      </c>
      <c r="F10" s="5">
        <f t="shared" si="0"/>
        <v>0.5940000000000001</v>
      </c>
      <c r="G10" s="5"/>
      <c r="H10" s="2" t="s">
        <v>85</v>
      </c>
      <c r="I10" s="5">
        <f aca="true" t="shared" si="1" ref="I10:M11">I9*60</f>
        <v>2.88</v>
      </c>
      <c r="J10" s="5">
        <f t="shared" si="1"/>
        <v>3.4919999999999995</v>
      </c>
      <c r="K10" s="5">
        <f t="shared" si="1"/>
        <v>4.661999999999999</v>
      </c>
      <c r="L10" s="5">
        <f t="shared" si="1"/>
        <v>5.796</v>
      </c>
      <c r="M10" s="5">
        <f t="shared" si="1"/>
        <v>7.2540000000000004</v>
      </c>
    </row>
    <row r="11" spans="1:13" ht="16.5">
      <c r="A11" s="2" t="s">
        <v>4</v>
      </c>
      <c r="B11" s="5">
        <f t="shared" si="0"/>
        <v>21.599999999999998</v>
      </c>
      <c r="C11" s="5">
        <f t="shared" si="0"/>
        <v>23.76</v>
      </c>
      <c r="D11" s="5">
        <f t="shared" si="0"/>
        <v>25.919999999999995</v>
      </c>
      <c r="E11" s="5">
        <f t="shared" si="0"/>
        <v>31.32</v>
      </c>
      <c r="F11" s="5">
        <f t="shared" si="0"/>
        <v>35.64000000000001</v>
      </c>
      <c r="G11" s="5"/>
      <c r="H11" s="2" t="s">
        <v>4</v>
      </c>
      <c r="I11" s="5">
        <f t="shared" si="1"/>
        <v>172.79999999999998</v>
      </c>
      <c r="J11" s="5">
        <f t="shared" si="1"/>
        <v>209.51999999999998</v>
      </c>
      <c r="K11" s="5">
        <f t="shared" si="1"/>
        <v>279.7199999999999</v>
      </c>
      <c r="L11" s="5">
        <f t="shared" si="1"/>
        <v>347.76</v>
      </c>
      <c r="M11" s="5">
        <f t="shared" si="1"/>
        <v>435.24</v>
      </c>
    </row>
    <row r="12" spans="1:13" ht="16.5">
      <c r="A12" s="2" t="s">
        <v>5</v>
      </c>
      <c r="B12" s="5">
        <f>B11*24</f>
        <v>518.4</v>
      </c>
      <c r="C12" s="5">
        <f>C11*24</f>
        <v>570.24</v>
      </c>
      <c r="D12" s="5">
        <f>D11*24</f>
        <v>622.0799999999999</v>
      </c>
      <c r="E12" s="5">
        <f>E11*24</f>
        <v>751.6800000000001</v>
      </c>
      <c r="F12" s="5">
        <f>F11*24</f>
        <v>855.3600000000001</v>
      </c>
      <c r="G12" s="5"/>
      <c r="H12" s="2" t="s">
        <v>5</v>
      </c>
      <c r="I12" s="5">
        <f>I11*24</f>
        <v>4147.2</v>
      </c>
      <c r="J12" s="5">
        <f>J11*24</f>
        <v>5028.48</v>
      </c>
      <c r="K12" s="5">
        <f>K11*24</f>
        <v>6713.279999999998</v>
      </c>
      <c r="L12" s="5">
        <f>L11*24</f>
        <v>8346.24</v>
      </c>
      <c r="M12" s="5">
        <f>M11*24</f>
        <v>10445.76</v>
      </c>
    </row>
    <row r="13" spans="1:13" ht="16.5">
      <c r="A13" s="2"/>
      <c r="B13" s="5"/>
      <c r="C13" s="5"/>
      <c r="D13" s="5"/>
      <c r="E13" s="5"/>
      <c r="F13" s="5"/>
      <c r="G13" s="5"/>
      <c r="H13" s="2"/>
      <c r="I13" s="5"/>
      <c r="J13" s="5"/>
      <c r="K13" s="5"/>
      <c r="L13" s="5"/>
      <c r="M13" s="5"/>
    </row>
    <row r="14" spans="1:13" ht="18">
      <c r="A14" s="7"/>
      <c r="B14" s="6"/>
      <c r="C14" s="6"/>
      <c r="D14" s="6"/>
      <c r="E14" s="6"/>
      <c r="F14" s="6"/>
      <c r="G14" s="6"/>
      <c r="H14" s="7"/>
      <c r="I14" s="6"/>
      <c r="J14" s="6"/>
      <c r="K14" s="6"/>
      <c r="L14" s="6"/>
      <c r="M14" s="6"/>
    </row>
    <row r="15" spans="1:13" ht="18">
      <c r="A15" s="7" t="s">
        <v>76</v>
      </c>
      <c r="B15" s="6"/>
      <c r="C15" s="6"/>
      <c r="D15" s="6"/>
      <c r="E15" s="6"/>
      <c r="F15" s="6"/>
      <c r="G15" s="6"/>
      <c r="H15" s="7" t="s">
        <v>76</v>
      </c>
      <c r="I15" s="6"/>
      <c r="J15" s="6"/>
      <c r="K15" s="6"/>
      <c r="L15" s="6"/>
      <c r="M15" s="6"/>
    </row>
    <row r="16" spans="1:13" ht="16.5">
      <c r="A16" t="s">
        <v>77</v>
      </c>
      <c r="B16" s="6" t="s">
        <v>78</v>
      </c>
      <c r="C16" s="6" t="s">
        <v>74</v>
      </c>
      <c r="D16" s="6" t="s">
        <v>86</v>
      </c>
      <c r="E16" s="6" t="s">
        <v>87</v>
      </c>
      <c r="F16" s="6" t="s">
        <v>11</v>
      </c>
      <c r="G16" s="6"/>
      <c r="H16" t="s">
        <v>48</v>
      </c>
      <c r="I16" s="6" t="s">
        <v>39</v>
      </c>
      <c r="J16" s="6" t="s">
        <v>74</v>
      </c>
      <c r="K16" s="6" t="s">
        <v>88</v>
      </c>
      <c r="L16" s="6" t="s">
        <v>89</v>
      </c>
      <c r="M16" s="6" t="s">
        <v>90</v>
      </c>
    </row>
    <row r="17" spans="1:13" ht="16.5">
      <c r="A17" s="1" t="s">
        <v>41</v>
      </c>
      <c r="B17" s="4">
        <v>0.46</v>
      </c>
      <c r="C17" s="4">
        <v>0.55</v>
      </c>
      <c r="D17" s="4">
        <v>0.58</v>
      </c>
      <c r="E17" s="4">
        <v>0.64</v>
      </c>
      <c r="F17" s="4">
        <v>0.7</v>
      </c>
      <c r="G17" s="4"/>
      <c r="H17" s="1" t="s">
        <v>75</v>
      </c>
      <c r="I17" s="4">
        <v>2.94</v>
      </c>
      <c r="J17" s="4">
        <v>3.48</v>
      </c>
      <c r="K17" s="4">
        <v>4.83</v>
      </c>
      <c r="L17" s="4">
        <v>6.4</v>
      </c>
      <c r="M17" s="4">
        <v>7.6</v>
      </c>
    </row>
    <row r="18" spans="1:13" ht="16.5">
      <c r="A18" s="1" t="s">
        <v>91</v>
      </c>
      <c r="B18" s="4">
        <v>30</v>
      </c>
      <c r="C18" s="4">
        <v>30</v>
      </c>
      <c r="D18" s="4">
        <v>30</v>
      </c>
      <c r="E18" s="4">
        <v>30</v>
      </c>
      <c r="F18" s="4">
        <v>30</v>
      </c>
      <c r="G18" s="4"/>
      <c r="H18" s="1" t="s">
        <v>91</v>
      </c>
      <c r="I18" s="4">
        <v>30</v>
      </c>
      <c r="J18" s="4">
        <v>30</v>
      </c>
      <c r="K18" s="4">
        <v>30</v>
      </c>
      <c r="L18" s="4">
        <v>30</v>
      </c>
      <c r="M18" s="4">
        <v>30</v>
      </c>
    </row>
    <row r="19" spans="1:13" ht="16.5">
      <c r="A19" s="2" t="s">
        <v>55</v>
      </c>
      <c r="B19" s="5">
        <f>B17*B18/1000</f>
        <v>0.013800000000000002</v>
      </c>
      <c r="C19" s="5">
        <f>C17*C18/1000</f>
        <v>0.0165</v>
      </c>
      <c r="D19" s="5">
        <f>D17*D18/1000</f>
        <v>0.0174</v>
      </c>
      <c r="E19" s="5">
        <f>E17*E18/1000</f>
        <v>0.0192</v>
      </c>
      <c r="F19" s="5">
        <f>F17*F18/1000</f>
        <v>0.021</v>
      </c>
      <c r="G19" s="5"/>
      <c r="H19" s="2" t="s">
        <v>92</v>
      </c>
      <c r="I19" s="5">
        <f>I17*I18/1000</f>
        <v>0.0882</v>
      </c>
      <c r="J19" s="5">
        <f>J17*J18/1000</f>
        <v>0.1044</v>
      </c>
      <c r="K19" s="5">
        <f>K17*K18/1000</f>
        <v>0.1449</v>
      </c>
      <c r="L19" s="5">
        <f>L17*L18/1000</f>
        <v>0.192</v>
      </c>
      <c r="M19" s="5">
        <f>M17*M18/1000</f>
        <v>0.228</v>
      </c>
    </row>
    <row r="20" spans="1:13" ht="16.5">
      <c r="A20" s="2" t="s">
        <v>93</v>
      </c>
      <c r="B20" s="5">
        <f aca="true" t="shared" si="2" ref="B20:F21">B19*60</f>
        <v>0.8280000000000001</v>
      </c>
      <c r="C20" s="5">
        <f t="shared" si="2"/>
        <v>0.99</v>
      </c>
      <c r="D20" s="5">
        <f t="shared" si="2"/>
        <v>1.044</v>
      </c>
      <c r="E20" s="5">
        <f t="shared" si="2"/>
        <v>1.152</v>
      </c>
      <c r="F20" s="5">
        <f t="shared" si="2"/>
        <v>1.26</v>
      </c>
      <c r="G20" s="5"/>
      <c r="H20" s="2" t="s">
        <v>93</v>
      </c>
      <c r="I20" s="5">
        <f aca="true" t="shared" si="3" ref="I20:M21">I19*60</f>
        <v>5.292</v>
      </c>
      <c r="J20" s="5">
        <f t="shared" si="3"/>
        <v>6.264</v>
      </c>
      <c r="K20" s="5">
        <f t="shared" si="3"/>
        <v>8.694</v>
      </c>
      <c r="L20" s="5">
        <f t="shared" si="3"/>
        <v>11.52</v>
      </c>
      <c r="M20" s="5">
        <f t="shared" si="3"/>
        <v>13.68</v>
      </c>
    </row>
    <row r="21" spans="1:13" ht="16.5">
      <c r="A21" s="2" t="s">
        <v>4</v>
      </c>
      <c r="B21" s="5">
        <f t="shared" si="2"/>
        <v>49.68000000000001</v>
      </c>
      <c r="C21" s="5">
        <f t="shared" si="2"/>
        <v>59.4</v>
      </c>
      <c r="D21" s="5">
        <f t="shared" si="2"/>
        <v>62.64</v>
      </c>
      <c r="E21" s="5">
        <f t="shared" si="2"/>
        <v>69.11999999999999</v>
      </c>
      <c r="F21" s="5">
        <f t="shared" si="2"/>
        <v>75.6</v>
      </c>
      <c r="G21" s="5"/>
      <c r="H21" s="2" t="s">
        <v>4</v>
      </c>
      <c r="I21" s="5">
        <f t="shared" si="3"/>
        <v>317.52</v>
      </c>
      <c r="J21" s="5">
        <f t="shared" si="3"/>
        <v>375.84000000000003</v>
      </c>
      <c r="K21" s="5">
        <f t="shared" si="3"/>
        <v>521.6400000000001</v>
      </c>
      <c r="L21" s="5">
        <f t="shared" si="3"/>
        <v>691.1999999999999</v>
      </c>
      <c r="M21" s="5">
        <f t="shared" si="3"/>
        <v>820.8</v>
      </c>
    </row>
    <row r="22" spans="1:13" ht="16.5">
      <c r="A22" s="2" t="s">
        <v>5</v>
      </c>
      <c r="B22" s="5">
        <f>B21*24</f>
        <v>1192.3200000000002</v>
      </c>
      <c r="C22" s="5">
        <f>C21*24</f>
        <v>1425.6</v>
      </c>
      <c r="D22" s="5">
        <f>D21*24</f>
        <v>1503.3600000000001</v>
      </c>
      <c r="E22" s="5">
        <f>E21*24</f>
        <v>1658.8799999999997</v>
      </c>
      <c r="F22" s="5">
        <f>F21*24</f>
        <v>1814.3999999999999</v>
      </c>
      <c r="G22" s="5"/>
      <c r="H22" s="2" t="s">
        <v>5</v>
      </c>
      <c r="I22" s="5">
        <f>I21*24</f>
        <v>7620.48</v>
      </c>
      <c r="J22" s="5">
        <f>J21*24</f>
        <v>9020.16</v>
      </c>
      <c r="K22" s="5">
        <f>K21*24</f>
        <v>12519.360000000002</v>
      </c>
      <c r="L22" s="5">
        <f>L21*24</f>
        <v>16588.8</v>
      </c>
      <c r="M22" s="5">
        <f>M21*24</f>
        <v>19699.199999999997</v>
      </c>
    </row>
    <row r="23" spans="1:13" ht="16.5">
      <c r="A23" s="2"/>
      <c r="B23" s="5"/>
      <c r="C23" s="5"/>
      <c r="D23" s="5"/>
      <c r="E23" s="5"/>
      <c r="F23" s="5"/>
      <c r="G23" s="5"/>
      <c r="H23" s="2"/>
      <c r="I23" s="5"/>
      <c r="J23" s="5"/>
      <c r="K23" s="5"/>
      <c r="L23" s="5"/>
      <c r="M23" s="5"/>
    </row>
    <row r="24" spans="1:13" ht="18">
      <c r="A24" s="7"/>
      <c r="B24" s="6"/>
      <c r="C24" s="6"/>
      <c r="D24" s="6"/>
      <c r="E24" s="6"/>
      <c r="F24" s="6"/>
      <c r="G24" s="6"/>
      <c r="H24" s="7"/>
      <c r="I24" s="6"/>
      <c r="J24" s="6"/>
      <c r="K24" s="6"/>
      <c r="L24" s="6"/>
      <c r="M24" s="6"/>
    </row>
    <row r="25" spans="1:13" ht="18">
      <c r="A25" s="7" t="s">
        <v>81</v>
      </c>
      <c r="B25" s="6"/>
      <c r="C25" s="6"/>
      <c r="D25" s="6"/>
      <c r="E25" s="6"/>
      <c r="F25" s="6"/>
      <c r="G25" s="6"/>
      <c r="H25" s="7" t="s">
        <v>81</v>
      </c>
      <c r="I25" s="6"/>
      <c r="J25" s="6"/>
      <c r="K25" s="6"/>
      <c r="L25" s="6"/>
      <c r="M25" s="6"/>
    </row>
    <row r="26" spans="1:13" ht="16.5">
      <c r="A26" t="s">
        <v>77</v>
      </c>
      <c r="B26" s="6" t="s">
        <v>78</v>
      </c>
      <c r="C26" s="6" t="s">
        <v>94</v>
      </c>
      <c r="D26" s="6" t="s">
        <v>95</v>
      </c>
      <c r="E26" s="6" t="s">
        <v>96</v>
      </c>
      <c r="F26" s="6" t="s">
        <v>97</v>
      </c>
      <c r="G26" s="6"/>
      <c r="H26" t="s">
        <v>77</v>
      </c>
      <c r="I26" s="6" t="s">
        <v>78</v>
      </c>
      <c r="J26" s="6" t="s">
        <v>94</v>
      </c>
      <c r="K26" s="6" t="s">
        <v>95</v>
      </c>
      <c r="L26" s="6" t="s">
        <v>96</v>
      </c>
      <c r="M26" s="6" t="s">
        <v>97</v>
      </c>
    </row>
    <row r="27" spans="1:13" ht="16.5">
      <c r="A27" s="1" t="s">
        <v>12</v>
      </c>
      <c r="B27" s="4">
        <v>2.3</v>
      </c>
      <c r="C27" s="4">
        <v>2.38</v>
      </c>
      <c r="D27" s="4">
        <v>2.47</v>
      </c>
      <c r="E27" s="4">
        <v>2.6</v>
      </c>
      <c r="F27" s="4">
        <v>3.25</v>
      </c>
      <c r="G27" s="4"/>
      <c r="H27" s="1" t="s">
        <v>12</v>
      </c>
      <c r="I27" s="4">
        <v>7.19</v>
      </c>
      <c r="J27" s="4">
        <v>8.25</v>
      </c>
      <c r="K27" s="4">
        <v>11.7</v>
      </c>
      <c r="L27" s="4">
        <v>16.1</v>
      </c>
      <c r="M27" s="4">
        <v>21.5</v>
      </c>
    </row>
    <row r="28" spans="1:13" ht="16.5">
      <c r="A28" s="1" t="s">
        <v>26</v>
      </c>
      <c r="B28" s="4">
        <v>30</v>
      </c>
      <c r="C28" s="4">
        <v>30</v>
      </c>
      <c r="D28" s="4">
        <v>30</v>
      </c>
      <c r="E28" s="4">
        <v>30</v>
      </c>
      <c r="F28" s="4">
        <v>30</v>
      </c>
      <c r="G28" s="4"/>
      <c r="H28" s="1" t="s">
        <v>26</v>
      </c>
      <c r="I28" s="4">
        <v>30</v>
      </c>
      <c r="J28" s="4">
        <v>30</v>
      </c>
      <c r="K28" s="4">
        <v>30</v>
      </c>
      <c r="L28" s="4">
        <v>30</v>
      </c>
      <c r="M28" s="4">
        <v>30</v>
      </c>
    </row>
    <row r="29" spans="1:13" ht="16.5">
      <c r="A29" s="2" t="s">
        <v>98</v>
      </c>
      <c r="B29" s="5">
        <f>B27*B28/1000</f>
        <v>0.069</v>
      </c>
      <c r="C29" s="5">
        <f>C27*C28/1000</f>
        <v>0.07139999999999999</v>
      </c>
      <c r="D29" s="5">
        <f>D27*D28/1000</f>
        <v>0.07410000000000001</v>
      </c>
      <c r="E29" s="5">
        <f>E27*E28/1000</f>
        <v>0.078</v>
      </c>
      <c r="F29" s="5">
        <f>F27*F28/1000</f>
        <v>0.0975</v>
      </c>
      <c r="G29" s="5"/>
      <c r="H29" s="2" t="s">
        <v>84</v>
      </c>
      <c r="I29" s="5">
        <f>I27*I28/1000</f>
        <v>0.21570000000000003</v>
      </c>
      <c r="J29" s="5">
        <f>J27*J28/1000</f>
        <v>0.2475</v>
      </c>
      <c r="K29" s="5">
        <f>K27*K28/1000</f>
        <v>0.351</v>
      </c>
      <c r="L29" s="5">
        <f>L27*L28/1000</f>
        <v>0.48300000000000004</v>
      </c>
      <c r="M29" s="5">
        <f>M27*M28/1000</f>
        <v>0.645</v>
      </c>
    </row>
    <row r="30" spans="1:13" ht="16.5">
      <c r="A30" s="2" t="s">
        <v>85</v>
      </c>
      <c r="B30" s="5">
        <f aca="true" t="shared" si="4" ref="B30:F31">B29*60</f>
        <v>4.140000000000001</v>
      </c>
      <c r="C30" s="5">
        <f t="shared" si="4"/>
        <v>4.284</v>
      </c>
      <c r="D30" s="5">
        <f t="shared" si="4"/>
        <v>4.446000000000001</v>
      </c>
      <c r="E30" s="5">
        <f t="shared" si="4"/>
        <v>4.68</v>
      </c>
      <c r="F30" s="5">
        <f t="shared" si="4"/>
        <v>5.8500000000000005</v>
      </c>
      <c r="G30" s="5"/>
      <c r="H30" s="2" t="s">
        <v>85</v>
      </c>
      <c r="I30" s="5">
        <f aca="true" t="shared" si="5" ref="I30:M31">I29*60</f>
        <v>12.942000000000002</v>
      </c>
      <c r="J30" s="5">
        <f t="shared" si="5"/>
        <v>14.85</v>
      </c>
      <c r="K30" s="5">
        <f t="shared" si="5"/>
        <v>21.06</v>
      </c>
      <c r="L30" s="5">
        <f t="shared" si="5"/>
        <v>28.980000000000004</v>
      </c>
      <c r="M30" s="5">
        <f t="shared" si="5"/>
        <v>38.7</v>
      </c>
    </row>
    <row r="31" spans="1:13" ht="16.5">
      <c r="A31" s="2" t="s">
        <v>99</v>
      </c>
      <c r="B31" s="5">
        <f t="shared" si="4"/>
        <v>248.40000000000003</v>
      </c>
      <c r="C31" s="5">
        <f t="shared" si="4"/>
        <v>257.03999999999996</v>
      </c>
      <c r="D31" s="5">
        <f t="shared" si="4"/>
        <v>266.76000000000005</v>
      </c>
      <c r="E31" s="5">
        <f t="shared" si="4"/>
        <v>280.79999999999995</v>
      </c>
      <c r="F31" s="5">
        <f t="shared" si="4"/>
        <v>351.00000000000006</v>
      </c>
      <c r="G31" s="5"/>
      <c r="H31" s="2" t="s">
        <v>4</v>
      </c>
      <c r="I31" s="5">
        <f t="shared" si="5"/>
        <v>776.5200000000001</v>
      </c>
      <c r="J31" s="5">
        <f t="shared" si="5"/>
        <v>891</v>
      </c>
      <c r="K31" s="5">
        <f t="shared" si="5"/>
        <v>1263.6</v>
      </c>
      <c r="L31" s="5">
        <f t="shared" si="5"/>
        <v>1738.8000000000002</v>
      </c>
      <c r="M31" s="5">
        <f t="shared" si="5"/>
        <v>2322</v>
      </c>
    </row>
    <row r="32" spans="1:13" ht="16.5">
      <c r="A32" s="2" t="s">
        <v>5</v>
      </c>
      <c r="B32" s="5">
        <f>B31*24</f>
        <v>5961.6</v>
      </c>
      <c r="C32" s="5">
        <f>C31*24</f>
        <v>6168.959999999999</v>
      </c>
      <c r="D32" s="5">
        <f>D31*24</f>
        <v>6402.240000000002</v>
      </c>
      <c r="E32" s="5">
        <f>E31*24</f>
        <v>6739.199999999999</v>
      </c>
      <c r="F32" s="5">
        <f>F31*24</f>
        <v>8424.000000000002</v>
      </c>
      <c r="G32" s="5"/>
      <c r="H32" s="2" t="s">
        <v>5</v>
      </c>
      <c r="I32" s="5">
        <f>I31*24</f>
        <v>18636.480000000003</v>
      </c>
      <c r="J32" s="5">
        <f>J31*24</f>
        <v>21384</v>
      </c>
      <c r="K32" s="5">
        <f>K31*24</f>
        <v>30326.399999999998</v>
      </c>
      <c r="L32" s="5">
        <f>L31*24</f>
        <v>41731.200000000004</v>
      </c>
      <c r="M32" s="5">
        <f>M31*24</f>
        <v>55728</v>
      </c>
    </row>
    <row r="33" spans="1:9" ht="18">
      <c r="A33" s="7"/>
      <c r="B33" s="6"/>
      <c r="C33" s="6"/>
      <c r="D33" s="6"/>
      <c r="E33" s="6"/>
      <c r="F33" s="6"/>
      <c r="G33" s="6"/>
      <c r="H33" s="6"/>
      <c r="I33" s="6"/>
    </row>
    <row r="34" spans="2:9" ht="16.5">
      <c r="B34" s="6"/>
      <c r="C34" s="6"/>
      <c r="D34" s="6"/>
      <c r="E34" s="6"/>
      <c r="F34" s="6"/>
      <c r="G34" s="6"/>
      <c r="H34" s="6"/>
      <c r="I34" s="6"/>
    </row>
    <row r="35" spans="2:9" ht="16.5">
      <c r="B35" s="6"/>
      <c r="C35" s="6"/>
      <c r="D35" s="6"/>
      <c r="E35" s="6"/>
      <c r="F35" s="6"/>
      <c r="G35" s="6"/>
      <c r="H35" s="6"/>
      <c r="I35" s="6"/>
    </row>
    <row r="36" spans="2:9" ht="16.5">
      <c r="B36" s="6"/>
      <c r="C36" s="6"/>
      <c r="D36" s="6"/>
      <c r="E36" s="6"/>
      <c r="F36" s="6"/>
      <c r="G36" s="6"/>
      <c r="H36" s="6"/>
      <c r="I36" s="6"/>
    </row>
    <row r="37" spans="1:13" ht="16.5">
      <c r="A37" s="8" t="s">
        <v>100</v>
      </c>
      <c r="B37" s="9"/>
      <c r="C37" s="9"/>
      <c r="D37" s="9"/>
      <c r="E37" s="9"/>
      <c r="F37" s="9"/>
      <c r="G37" s="9"/>
      <c r="H37" s="9"/>
      <c r="I37" s="9"/>
      <c r="J37" s="10"/>
      <c r="K37" s="10"/>
      <c r="L37" s="10"/>
      <c r="M37" s="10"/>
    </row>
    <row r="38" spans="1:13" ht="16.5">
      <c r="A38" s="8" t="s">
        <v>172</v>
      </c>
      <c r="B38" s="9"/>
      <c r="C38" s="9"/>
      <c r="D38" s="9"/>
      <c r="E38" s="9"/>
      <c r="F38" s="9"/>
      <c r="G38" s="9"/>
      <c r="H38" s="9"/>
      <c r="I38" s="9"/>
      <c r="J38" s="10"/>
      <c r="K38" s="10"/>
      <c r="L38" s="10"/>
      <c r="M38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0">
      <selection activeCell="H30" sqref="H30"/>
    </sheetView>
  </sheetViews>
  <sheetFormatPr defaultColWidth="9.00390625" defaultRowHeight="16.5"/>
  <cols>
    <col min="1" max="1" width="28.25390625" style="0" customWidth="1"/>
    <col min="2" max="2" width="9.125" style="6" customWidth="1"/>
    <col min="3" max="4" width="9.50390625" style="6" bestFit="1" customWidth="1"/>
    <col min="5" max="5" width="9.875" style="6" customWidth="1"/>
    <col min="6" max="6" width="9.50390625" style="6" bestFit="1" customWidth="1"/>
    <col min="7" max="7" width="3.00390625" style="6" customWidth="1"/>
    <col min="8" max="8" width="28.625" style="6" customWidth="1"/>
    <col min="9" max="9" width="9.50390625" style="6" bestFit="1" customWidth="1"/>
    <col min="10" max="10" width="9.50390625" style="0" bestFit="1" customWidth="1"/>
    <col min="11" max="11" width="8.625" style="0" customWidth="1"/>
    <col min="12" max="12" width="10.50390625" style="0" bestFit="1" customWidth="1"/>
    <col min="13" max="13" width="9.50390625" style="0" bestFit="1" customWidth="1"/>
  </cols>
  <sheetData>
    <row r="1" ht="20.25">
      <c r="H1" s="13" t="s">
        <v>192</v>
      </c>
    </row>
    <row r="2" spans="2:9" ht="16.5">
      <c r="B2" s="12" t="s">
        <v>101</v>
      </c>
      <c r="I2" s="12" t="s">
        <v>101</v>
      </c>
    </row>
    <row r="3" spans="1:8" ht="18">
      <c r="A3" s="7" t="s">
        <v>176</v>
      </c>
      <c r="H3" s="7" t="s">
        <v>177</v>
      </c>
    </row>
    <row r="4" ht="16.5">
      <c r="H4"/>
    </row>
    <row r="5" spans="1:13" ht="18">
      <c r="A5" s="7" t="s">
        <v>193</v>
      </c>
      <c r="H5" s="7" t="s">
        <v>193</v>
      </c>
      <c r="J5" s="6"/>
      <c r="K5" s="6"/>
      <c r="L5" s="6"/>
      <c r="M5" s="6"/>
    </row>
    <row r="6" spans="1:13" ht="16.5">
      <c r="A6" t="s">
        <v>178</v>
      </c>
      <c r="B6" s="6" t="s">
        <v>179</v>
      </c>
      <c r="C6" s="6" t="s">
        <v>180</v>
      </c>
      <c r="D6" s="6" t="s">
        <v>181</v>
      </c>
      <c r="E6" s="6" t="s">
        <v>182</v>
      </c>
      <c r="F6" s="6" t="s">
        <v>183</v>
      </c>
      <c r="H6" t="s">
        <v>178</v>
      </c>
      <c r="I6" s="6" t="s">
        <v>179</v>
      </c>
      <c r="J6" s="6" t="s">
        <v>180</v>
      </c>
      <c r="K6" s="6" t="s">
        <v>181</v>
      </c>
      <c r="L6" s="6" t="s">
        <v>182</v>
      </c>
      <c r="M6" s="6" t="s">
        <v>183</v>
      </c>
    </row>
    <row r="7" spans="1:13" s="1" customFormat="1" ht="16.5">
      <c r="A7" s="1" t="s">
        <v>184</v>
      </c>
      <c r="B7" s="4">
        <v>0.29</v>
      </c>
      <c r="C7" s="4">
        <v>0.39</v>
      </c>
      <c r="D7" s="4">
        <v>0.47</v>
      </c>
      <c r="E7" s="4">
        <v>0.6</v>
      </c>
      <c r="F7" s="4">
        <v>0.71</v>
      </c>
      <c r="G7" s="4"/>
      <c r="H7" s="1" t="s">
        <v>184</v>
      </c>
      <c r="I7" s="4">
        <v>2.1</v>
      </c>
      <c r="J7" s="4">
        <v>2.68</v>
      </c>
      <c r="K7" s="4">
        <v>3.9</v>
      </c>
      <c r="L7" s="4">
        <v>4.78</v>
      </c>
      <c r="M7" s="4">
        <v>5.7</v>
      </c>
    </row>
    <row r="8" spans="1:13" s="1" customFormat="1" ht="16.5">
      <c r="A8" s="1" t="s">
        <v>185</v>
      </c>
      <c r="B8" s="4">
        <v>30</v>
      </c>
      <c r="C8" s="4">
        <v>30</v>
      </c>
      <c r="D8" s="4">
        <v>30</v>
      </c>
      <c r="E8" s="4">
        <v>30</v>
      </c>
      <c r="F8" s="4">
        <v>30</v>
      </c>
      <c r="G8" s="4"/>
      <c r="H8" s="1" t="s">
        <v>185</v>
      </c>
      <c r="I8" s="4">
        <v>30</v>
      </c>
      <c r="J8" s="4">
        <v>30</v>
      </c>
      <c r="K8" s="4">
        <v>30</v>
      </c>
      <c r="L8" s="4">
        <v>30</v>
      </c>
      <c r="M8" s="4">
        <v>30</v>
      </c>
    </row>
    <row r="9" spans="1:13" s="2" customFormat="1" ht="16.5">
      <c r="A9" s="2" t="s">
        <v>186</v>
      </c>
      <c r="B9" s="5">
        <f>B7*B8/1000</f>
        <v>0.0087</v>
      </c>
      <c r="C9" s="5">
        <f>C7*C8/1000</f>
        <v>0.0117</v>
      </c>
      <c r="D9" s="5">
        <f>D7*D8/1000</f>
        <v>0.0141</v>
      </c>
      <c r="E9" s="5">
        <f>E7*E8/1000</f>
        <v>0.018</v>
      </c>
      <c r="F9" s="5">
        <f>F7*F8/1000</f>
        <v>0.021299999999999996</v>
      </c>
      <c r="G9" s="5"/>
      <c r="H9" s="2" t="s">
        <v>186</v>
      </c>
      <c r="I9" s="5">
        <f>I7*I8/1000</f>
        <v>0.063</v>
      </c>
      <c r="J9" s="5">
        <f>J7*J8/1000</f>
        <v>0.0804</v>
      </c>
      <c r="K9" s="5">
        <f>K7*K8/1000</f>
        <v>0.117</v>
      </c>
      <c r="L9" s="5">
        <f>L7*L8/1000</f>
        <v>0.1434</v>
      </c>
      <c r="M9" s="5">
        <f>M7*M8/1000</f>
        <v>0.171</v>
      </c>
    </row>
    <row r="10" spans="1:13" s="2" customFormat="1" ht="16.5">
      <c r="A10" s="2" t="s">
        <v>187</v>
      </c>
      <c r="B10" s="5">
        <f aca="true" t="shared" si="0" ref="B10:F11">B9*60</f>
        <v>0.522</v>
      </c>
      <c r="C10" s="5">
        <f t="shared" si="0"/>
        <v>0.7020000000000001</v>
      </c>
      <c r="D10" s="5">
        <f t="shared" si="0"/>
        <v>0.846</v>
      </c>
      <c r="E10" s="5">
        <f t="shared" si="0"/>
        <v>1.0799999999999998</v>
      </c>
      <c r="F10" s="5">
        <f t="shared" si="0"/>
        <v>1.2779999999999998</v>
      </c>
      <c r="G10" s="5"/>
      <c r="H10" s="2" t="s">
        <v>187</v>
      </c>
      <c r="I10" s="5">
        <f aca="true" t="shared" si="1" ref="I10:M11">I9*60</f>
        <v>3.7800000000000002</v>
      </c>
      <c r="J10" s="5">
        <f t="shared" si="1"/>
        <v>4.824</v>
      </c>
      <c r="K10" s="5">
        <f t="shared" si="1"/>
        <v>7.0200000000000005</v>
      </c>
      <c r="L10" s="5">
        <f t="shared" si="1"/>
        <v>8.604</v>
      </c>
      <c r="M10" s="5">
        <f t="shared" si="1"/>
        <v>10.260000000000002</v>
      </c>
    </row>
    <row r="11" spans="1:13" s="2" customFormat="1" ht="16.5">
      <c r="A11" s="2" t="s">
        <v>188</v>
      </c>
      <c r="B11" s="5">
        <f t="shared" si="0"/>
        <v>31.32</v>
      </c>
      <c r="C11" s="5">
        <f t="shared" si="0"/>
        <v>42.120000000000005</v>
      </c>
      <c r="D11" s="5">
        <f t="shared" si="0"/>
        <v>50.76</v>
      </c>
      <c r="E11" s="5">
        <f t="shared" si="0"/>
        <v>64.8</v>
      </c>
      <c r="F11" s="5">
        <f t="shared" si="0"/>
        <v>76.67999999999999</v>
      </c>
      <c r="G11" s="5"/>
      <c r="H11" s="2" t="s">
        <v>188</v>
      </c>
      <c r="I11" s="5">
        <f t="shared" si="1"/>
        <v>226.8</v>
      </c>
      <c r="J11" s="5">
        <f t="shared" si="1"/>
        <v>289.44</v>
      </c>
      <c r="K11" s="5">
        <f t="shared" si="1"/>
        <v>421.20000000000005</v>
      </c>
      <c r="L11" s="5">
        <f t="shared" si="1"/>
        <v>516.24</v>
      </c>
      <c r="M11" s="5">
        <f t="shared" si="1"/>
        <v>615.6000000000001</v>
      </c>
    </row>
    <row r="12" spans="1:13" s="2" customFormat="1" ht="16.5">
      <c r="A12" s="2" t="s">
        <v>189</v>
      </c>
      <c r="B12" s="5">
        <f>B11*24</f>
        <v>751.6800000000001</v>
      </c>
      <c r="C12" s="5">
        <f>C11*24</f>
        <v>1010.8800000000001</v>
      </c>
      <c r="D12" s="5">
        <f>D11*24</f>
        <v>1218.24</v>
      </c>
      <c r="E12" s="5">
        <f>E11*24</f>
        <v>1555.1999999999998</v>
      </c>
      <c r="F12" s="5">
        <f>F11*24</f>
        <v>1840.3199999999997</v>
      </c>
      <c r="G12" s="5"/>
      <c r="H12" s="2" t="s">
        <v>189</v>
      </c>
      <c r="I12" s="5">
        <f>I11*24</f>
        <v>5443.200000000001</v>
      </c>
      <c r="J12" s="5">
        <f>J11*24</f>
        <v>6946.5599999999995</v>
      </c>
      <c r="K12" s="5">
        <f>K11*24</f>
        <v>10108.800000000001</v>
      </c>
      <c r="L12" s="5">
        <f>L11*24</f>
        <v>12389.76</v>
      </c>
      <c r="M12" s="5">
        <f>M11*24</f>
        <v>14774.400000000003</v>
      </c>
    </row>
    <row r="13" spans="2:13" s="2" customFormat="1" ht="16.5">
      <c r="B13" s="5"/>
      <c r="C13" s="5"/>
      <c r="D13" s="5"/>
      <c r="E13" s="5"/>
      <c r="F13" s="5"/>
      <c r="G13" s="5"/>
      <c r="I13" s="5"/>
      <c r="J13" s="5"/>
      <c r="K13" s="5"/>
      <c r="L13" s="5"/>
      <c r="M13" s="5"/>
    </row>
    <row r="14" spans="1:13" ht="18">
      <c r="A14" s="7"/>
      <c r="H14" s="7"/>
      <c r="J14" s="6"/>
      <c r="K14" s="6"/>
      <c r="L14" s="6"/>
      <c r="M14" s="6"/>
    </row>
    <row r="15" spans="1:13" ht="18">
      <c r="A15" s="7" t="s">
        <v>194</v>
      </c>
      <c r="H15" s="7" t="s">
        <v>194</v>
      </c>
      <c r="J15" s="6"/>
      <c r="K15" s="6"/>
      <c r="L15" s="6"/>
      <c r="M15" s="6"/>
    </row>
    <row r="16" spans="1:13" ht="16.5">
      <c r="A16" t="s">
        <v>178</v>
      </c>
      <c r="B16" s="6" t="s">
        <v>179</v>
      </c>
      <c r="C16" s="6" t="s">
        <v>180</v>
      </c>
      <c r="D16" s="6" t="s">
        <v>181</v>
      </c>
      <c r="E16" s="6" t="s">
        <v>182</v>
      </c>
      <c r="F16" s="6" t="s">
        <v>183</v>
      </c>
      <c r="H16" t="s">
        <v>178</v>
      </c>
      <c r="I16" s="6" t="s">
        <v>179</v>
      </c>
      <c r="J16" s="6" t="s">
        <v>180</v>
      </c>
      <c r="K16" s="6" t="s">
        <v>181</v>
      </c>
      <c r="L16" s="6" t="s">
        <v>182</v>
      </c>
      <c r="M16" s="6" t="s">
        <v>183</v>
      </c>
    </row>
    <row r="17" spans="1:13" s="1" customFormat="1" ht="16.5">
      <c r="A17" s="1" t="s">
        <v>184</v>
      </c>
      <c r="B17" s="4">
        <v>0.91</v>
      </c>
      <c r="C17" s="4">
        <v>1.58</v>
      </c>
      <c r="D17" s="4">
        <v>1.9</v>
      </c>
      <c r="E17" s="4">
        <v>2.83</v>
      </c>
      <c r="F17" s="4">
        <v>3.5</v>
      </c>
      <c r="G17" s="4"/>
      <c r="H17" s="1" t="s">
        <v>184</v>
      </c>
      <c r="I17" s="4">
        <v>5.8</v>
      </c>
      <c r="J17" s="4">
        <v>6.9</v>
      </c>
      <c r="K17" s="4">
        <v>10.7</v>
      </c>
      <c r="L17" s="4">
        <v>13.5</v>
      </c>
      <c r="M17" s="4">
        <v>17.3</v>
      </c>
    </row>
    <row r="18" spans="1:13" s="1" customFormat="1" ht="16.5">
      <c r="A18" s="1" t="s">
        <v>185</v>
      </c>
      <c r="B18" s="4">
        <v>30</v>
      </c>
      <c r="C18" s="4">
        <v>30</v>
      </c>
      <c r="D18" s="4">
        <v>30</v>
      </c>
      <c r="E18" s="4">
        <v>30</v>
      </c>
      <c r="F18" s="4">
        <v>30</v>
      </c>
      <c r="G18" s="4"/>
      <c r="H18" s="1" t="s">
        <v>185</v>
      </c>
      <c r="I18" s="4">
        <v>30</v>
      </c>
      <c r="J18" s="4">
        <v>30</v>
      </c>
      <c r="K18" s="4">
        <v>30</v>
      </c>
      <c r="L18" s="4">
        <v>30</v>
      </c>
      <c r="M18" s="4">
        <v>30</v>
      </c>
    </row>
    <row r="19" spans="1:13" s="2" customFormat="1" ht="16.5">
      <c r="A19" s="2" t="s">
        <v>186</v>
      </c>
      <c r="B19" s="5">
        <f>B17*B18/1000</f>
        <v>0.0273</v>
      </c>
      <c r="C19" s="5">
        <f>C17*C18/1000</f>
        <v>0.047400000000000005</v>
      </c>
      <c r="D19" s="5">
        <f>D17*D18/1000</f>
        <v>0.057</v>
      </c>
      <c r="E19" s="5">
        <f>E17*E18/1000</f>
        <v>0.0849</v>
      </c>
      <c r="F19" s="5">
        <f>F17*F18/1000</f>
        <v>0.105</v>
      </c>
      <c r="G19" s="5"/>
      <c r="H19" s="2" t="s">
        <v>186</v>
      </c>
      <c r="I19" s="5">
        <f>I17*I18/1000</f>
        <v>0.174</v>
      </c>
      <c r="J19" s="5">
        <f>J17*J18/1000</f>
        <v>0.207</v>
      </c>
      <c r="K19" s="5">
        <f>K17*K18/1000</f>
        <v>0.321</v>
      </c>
      <c r="L19" s="5">
        <f>L17*L18/1000</f>
        <v>0.405</v>
      </c>
      <c r="M19" s="5">
        <f>M17*M18/1000</f>
        <v>0.519</v>
      </c>
    </row>
    <row r="20" spans="1:13" s="2" customFormat="1" ht="16.5">
      <c r="A20" s="2" t="s">
        <v>187</v>
      </c>
      <c r="B20" s="5">
        <f aca="true" t="shared" si="2" ref="B20:F21">B19*60</f>
        <v>1.6380000000000001</v>
      </c>
      <c r="C20" s="5">
        <f t="shared" si="2"/>
        <v>2.8440000000000003</v>
      </c>
      <c r="D20" s="5">
        <f t="shared" si="2"/>
        <v>3.42</v>
      </c>
      <c r="E20" s="5">
        <f t="shared" si="2"/>
        <v>5.094</v>
      </c>
      <c r="F20" s="5">
        <f t="shared" si="2"/>
        <v>6.3</v>
      </c>
      <c r="G20" s="5"/>
      <c r="H20" s="2" t="s">
        <v>187</v>
      </c>
      <c r="I20" s="5">
        <f aca="true" t="shared" si="3" ref="I20:M21">I19*60</f>
        <v>10.44</v>
      </c>
      <c r="J20" s="5">
        <f t="shared" si="3"/>
        <v>12.42</v>
      </c>
      <c r="K20" s="5">
        <f t="shared" si="3"/>
        <v>19.26</v>
      </c>
      <c r="L20" s="5">
        <f t="shared" si="3"/>
        <v>24.3</v>
      </c>
      <c r="M20" s="5">
        <f t="shared" si="3"/>
        <v>31.14</v>
      </c>
    </row>
    <row r="21" spans="1:13" s="2" customFormat="1" ht="16.5">
      <c r="A21" s="2" t="s">
        <v>188</v>
      </c>
      <c r="B21" s="5">
        <f t="shared" si="2"/>
        <v>98.28</v>
      </c>
      <c r="C21" s="5">
        <f t="shared" si="2"/>
        <v>170.64000000000001</v>
      </c>
      <c r="D21" s="5">
        <f t="shared" si="2"/>
        <v>205.2</v>
      </c>
      <c r="E21" s="5">
        <f t="shared" si="2"/>
        <v>305.64000000000004</v>
      </c>
      <c r="F21" s="5">
        <f t="shared" si="2"/>
        <v>378</v>
      </c>
      <c r="G21" s="5"/>
      <c r="H21" s="2" t="s">
        <v>188</v>
      </c>
      <c r="I21" s="5">
        <f t="shared" si="3"/>
        <v>626.4</v>
      </c>
      <c r="J21" s="5">
        <f t="shared" si="3"/>
        <v>745.2</v>
      </c>
      <c r="K21" s="5">
        <f t="shared" si="3"/>
        <v>1155.6000000000001</v>
      </c>
      <c r="L21" s="5">
        <f t="shared" si="3"/>
        <v>1458</v>
      </c>
      <c r="M21" s="5">
        <f t="shared" si="3"/>
        <v>1868.4</v>
      </c>
    </row>
    <row r="22" spans="1:13" s="2" customFormat="1" ht="16.5">
      <c r="A22" s="2" t="s">
        <v>189</v>
      </c>
      <c r="B22" s="5">
        <f>B21*24</f>
        <v>2358.7200000000003</v>
      </c>
      <c r="C22" s="5">
        <f>C21*24</f>
        <v>4095.3600000000006</v>
      </c>
      <c r="D22" s="5">
        <f>D21*24</f>
        <v>4924.799999999999</v>
      </c>
      <c r="E22" s="5">
        <f>E21*24</f>
        <v>7335.360000000001</v>
      </c>
      <c r="F22" s="5">
        <f>F21*24</f>
        <v>9072</v>
      </c>
      <c r="G22" s="5"/>
      <c r="H22" s="2" t="s">
        <v>189</v>
      </c>
      <c r="I22" s="5">
        <f>I21*24</f>
        <v>15033.599999999999</v>
      </c>
      <c r="J22" s="5">
        <f>J21*24</f>
        <v>17884.800000000003</v>
      </c>
      <c r="K22" s="5">
        <f>K21*24</f>
        <v>27734.4</v>
      </c>
      <c r="L22" s="5">
        <f>L21*24</f>
        <v>34992</v>
      </c>
      <c r="M22" s="5">
        <f>M21*24</f>
        <v>44841.600000000006</v>
      </c>
    </row>
    <row r="23" spans="2:13" s="2" customFormat="1" ht="16.5">
      <c r="B23" s="5"/>
      <c r="C23" s="5"/>
      <c r="D23" s="5"/>
      <c r="E23" s="5"/>
      <c r="F23" s="5"/>
      <c r="G23" s="5"/>
      <c r="I23" s="5"/>
      <c r="J23" s="5"/>
      <c r="K23" s="5"/>
      <c r="L23" s="5"/>
      <c r="M23" s="5"/>
    </row>
    <row r="24" spans="1:13" ht="18">
      <c r="A24" s="7"/>
      <c r="H24" s="7"/>
      <c r="J24" s="6"/>
      <c r="K24" s="6"/>
      <c r="L24" s="6"/>
      <c r="M24" s="6"/>
    </row>
    <row r="25" spans="1:13" ht="18">
      <c r="A25" s="7" t="s">
        <v>195</v>
      </c>
      <c r="H25" s="7" t="s">
        <v>195</v>
      </c>
      <c r="J25" s="6"/>
      <c r="K25" s="6"/>
      <c r="L25" s="6"/>
      <c r="M25" s="6"/>
    </row>
    <row r="26" spans="1:13" ht="16.5">
      <c r="A26" t="s">
        <v>178</v>
      </c>
      <c r="B26" s="6" t="s">
        <v>179</v>
      </c>
      <c r="C26" s="6" t="s">
        <v>180</v>
      </c>
      <c r="D26" s="6" t="s">
        <v>181</v>
      </c>
      <c r="E26" s="6" t="s">
        <v>182</v>
      </c>
      <c r="F26" s="6" t="s">
        <v>183</v>
      </c>
      <c r="H26" t="s">
        <v>178</v>
      </c>
      <c r="I26" s="6" t="s">
        <v>179</v>
      </c>
      <c r="J26" s="6" t="s">
        <v>180</v>
      </c>
      <c r="K26" s="6" t="s">
        <v>181</v>
      </c>
      <c r="L26" s="6" t="s">
        <v>182</v>
      </c>
      <c r="M26" s="6" t="s">
        <v>183</v>
      </c>
    </row>
    <row r="27" spans="1:13" s="1" customFormat="1" ht="16.5">
      <c r="A27" s="1" t="s">
        <v>184</v>
      </c>
      <c r="B27" s="4">
        <v>2.8</v>
      </c>
      <c r="C27" s="4">
        <v>3.1</v>
      </c>
      <c r="D27" s="4">
        <v>2.7</v>
      </c>
      <c r="E27" s="4">
        <v>4.1</v>
      </c>
      <c r="F27" s="4">
        <v>4.9</v>
      </c>
      <c r="G27" s="4"/>
      <c r="H27" s="1" t="s">
        <v>184</v>
      </c>
      <c r="I27" s="4">
        <v>17.1</v>
      </c>
      <c r="J27" s="4">
        <v>22.4</v>
      </c>
      <c r="K27" s="4">
        <v>31.04</v>
      </c>
      <c r="L27" s="4">
        <v>39.6</v>
      </c>
      <c r="M27" s="4">
        <v>48.6</v>
      </c>
    </row>
    <row r="28" spans="1:13" s="1" customFormat="1" ht="16.5">
      <c r="A28" s="1" t="s">
        <v>185</v>
      </c>
      <c r="B28" s="4">
        <v>30</v>
      </c>
      <c r="C28" s="4">
        <v>30</v>
      </c>
      <c r="D28" s="4">
        <v>30</v>
      </c>
      <c r="E28" s="4">
        <v>30</v>
      </c>
      <c r="F28" s="4">
        <v>30</v>
      </c>
      <c r="G28" s="4"/>
      <c r="H28" s="1" t="s">
        <v>185</v>
      </c>
      <c r="I28" s="4">
        <v>30</v>
      </c>
      <c r="J28" s="4">
        <v>30</v>
      </c>
      <c r="K28" s="4">
        <v>30</v>
      </c>
      <c r="L28" s="4">
        <v>30</v>
      </c>
      <c r="M28" s="4">
        <v>30</v>
      </c>
    </row>
    <row r="29" spans="1:13" s="2" customFormat="1" ht="16.5">
      <c r="A29" s="2" t="s">
        <v>186</v>
      </c>
      <c r="B29" s="5">
        <f>B27*B28/1000</f>
        <v>0.084</v>
      </c>
      <c r="C29" s="5">
        <f>C27*C28/1000</f>
        <v>0.093</v>
      </c>
      <c r="D29" s="5">
        <f>D27*D28/1000</f>
        <v>0.081</v>
      </c>
      <c r="E29" s="5">
        <f>E27*E28/1000</f>
        <v>0.12299999999999998</v>
      </c>
      <c r="F29" s="5">
        <f>F27*F28/1000</f>
        <v>0.147</v>
      </c>
      <c r="G29" s="5"/>
      <c r="H29" s="2" t="s">
        <v>186</v>
      </c>
      <c r="I29" s="5">
        <f>I27*I28/1000</f>
        <v>0.513</v>
      </c>
      <c r="J29" s="5">
        <f>J27*J28/1000</f>
        <v>0.672</v>
      </c>
      <c r="K29" s="5">
        <f>K27*K28/1000</f>
        <v>0.9311999999999999</v>
      </c>
      <c r="L29" s="5">
        <f>L27*L28/1000</f>
        <v>1.188</v>
      </c>
      <c r="M29" s="5">
        <f>M27*M28/1000</f>
        <v>1.458</v>
      </c>
    </row>
    <row r="30" spans="1:13" s="2" customFormat="1" ht="16.5">
      <c r="A30" s="2" t="s">
        <v>187</v>
      </c>
      <c r="B30" s="5">
        <f aca="true" t="shared" si="4" ref="B30:F31">B29*60</f>
        <v>5.04</v>
      </c>
      <c r="C30" s="5">
        <f t="shared" si="4"/>
        <v>5.58</v>
      </c>
      <c r="D30" s="5">
        <f t="shared" si="4"/>
        <v>4.86</v>
      </c>
      <c r="E30" s="5">
        <f t="shared" si="4"/>
        <v>7.379999999999999</v>
      </c>
      <c r="F30" s="5">
        <f t="shared" si="4"/>
        <v>8.82</v>
      </c>
      <c r="G30" s="5"/>
      <c r="H30" s="2" t="s">
        <v>187</v>
      </c>
      <c r="I30" s="5">
        <f aca="true" t="shared" si="5" ref="I30:M31">I29*60</f>
        <v>30.78</v>
      </c>
      <c r="J30" s="5">
        <f t="shared" si="5"/>
        <v>40.32</v>
      </c>
      <c r="K30" s="5">
        <f t="shared" si="5"/>
        <v>55.87199999999999</v>
      </c>
      <c r="L30" s="5">
        <f t="shared" si="5"/>
        <v>71.28</v>
      </c>
      <c r="M30" s="5">
        <f t="shared" si="5"/>
        <v>87.48</v>
      </c>
    </row>
    <row r="31" spans="1:13" s="2" customFormat="1" ht="16.5">
      <c r="A31" s="2" t="s">
        <v>188</v>
      </c>
      <c r="B31" s="5">
        <f t="shared" si="4"/>
        <v>302.4</v>
      </c>
      <c r="C31" s="5">
        <f t="shared" si="4"/>
        <v>334.8</v>
      </c>
      <c r="D31" s="5">
        <f t="shared" si="4"/>
        <v>291.6</v>
      </c>
      <c r="E31" s="5">
        <f t="shared" si="4"/>
        <v>442.79999999999995</v>
      </c>
      <c r="F31" s="5">
        <f t="shared" si="4"/>
        <v>529.2</v>
      </c>
      <c r="G31" s="5"/>
      <c r="H31" s="2" t="s">
        <v>188</v>
      </c>
      <c r="I31" s="5">
        <f t="shared" si="5"/>
        <v>1846.8000000000002</v>
      </c>
      <c r="J31" s="5">
        <f t="shared" si="5"/>
        <v>2419.2</v>
      </c>
      <c r="K31" s="5">
        <f t="shared" si="5"/>
        <v>3352.3199999999997</v>
      </c>
      <c r="L31" s="5">
        <f t="shared" si="5"/>
        <v>4276.8</v>
      </c>
      <c r="M31" s="5">
        <f t="shared" si="5"/>
        <v>5248.8</v>
      </c>
    </row>
    <row r="32" spans="1:13" s="2" customFormat="1" ht="16.5">
      <c r="A32" s="2" t="s">
        <v>189</v>
      </c>
      <c r="B32" s="5">
        <f>B31*24</f>
        <v>7257.599999999999</v>
      </c>
      <c r="C32" s="5">
        <f>C31*24</f>
        <v>8035.200000000001</v>
      </c>
      <c r="D32" s="5">
        <f>D31*24</f>
        <v>6998.400000000001</v>
      </c>
      <c r="E32" s="5">
        <f>E31*24</f>
        <v>10627.199999999999</v>
      </c>
      <c r="F32" s="5">
        <f>F31*24</f>
        <v>12700.800000000001</v>
      </c>
      <c r="G32" s="5"/>
      <c r="H32" s="2" t="s">
        <v>189</v>
      </c>
      <c r="I32" s="5">
        <f>I31*24</f>
        <v>44323.200000000004</v>
      </c>
      <c r="J32" s="5">
        <f>J31*24</f>
        <v>58060.799999999996</v>
      </c>
      <c r="K32" s="5">
        <f>K31*24</f>
        <v>80455.68</v>
      </c>
      <c r="L32" s="5">
        <f>L31*24</f>
        <v>102643.20000000001</v>
      </c>
      <c r="M32" s="5">
        <f>M31*24</f>
        <v>125971.20000000001</v>
      </c>
    </row>
    <row r="33" ht="18">
      <c r="A33" s="7"/>
    </row>
    <row r="37" spans="1:13" s="11" customFormat="1" ht="16.5">
      <c r="A37" s="8" t="s">
        <v>190</v>
      </c>
      <c r="B37" s="9"/>
      <c r="C37" s="9"/>
      <c r="D37" s="9"/>
      <c r="E37" s="9"/>
      <c r="F37" s="9"/>
      <c r="G37" s="9"/>
      <c r="H37" s="9"/>
      <c r="I37" s="9"/>
      <c r="J37" s="10"/>
      <c r="K37" s="10"/>
      <c r="L37" s="10"/>
      <c r="M37" s="10"/>
    </row>
    <row r="38" spans="1:13" s="11" customFormat="1" ht="16.5">
      <c r="A38" s="8" t="s">
        <v>191</v>
      </c>
      <c r="B38" s="9"/>
      <c r="C38" s="9"/>
      <c r="D38" s="9"/>
      <c r="E38" s="9"/>
      <c r="F38" s="9"/>
      <c r="G38" s="9"/>
      <c r="H38" s="9"/>
      <c r="I38" s="9"/>
      <c r="J38" s="10"/>
      <c r="K38" s="10"/>
      <c r="L38" s="10"/>
      <c r="M38" s="10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="85" zoomScaleNormal="85" zoomScalePageLayoutView="0" workbookViewId="0" topLeftCell="A1">
      <selection activeCell="B38" sqref="B38"/>
    </sheetView>
  </sheetViews>
  <sheetFormatPr defaultColWidth="9.00390625" defaultRowHeight="16.5"/>
  <cols>
    <col min="1" max="1" width="30.25390625" style="0" customWidth="1"/>
    <col min="8" max="8" width="29.875" style="0" bestFit="1" customWidth="1"/>
  </cols>
  <sheetData>
    <row r="1" ht="20.25">
      <c r="K1" s="13" t="s">
        <v>196</v>
      </c>
    </row>
    <row r="3" spans="1:9" ht="18">
      <c r="A3" s="7" t="s">
        <v>197</v>
      </c>
      <c r="B3" s="6"/>
      <c r="C3" s="6"/>
      <c r="D3" s="6"/>
      <c r="E3" s="6"/>
      <c r="F3" s="6"/>
      <c r="G3" s="6"/>
      <c r="H3" s="7" t="s">
        <v>198</v>
      </c>
      <c r="I3" s="6"/>
    </row>
    <row r="4" spans="2:9" ht="16.5">
      <c r="B4" s="6"/>
      <c r="C4" s="6"/>
      <c r="D4" s="6"/>
      <c r="E4" s="6"/>
      <c r="F4" s="6"/>
      <c r="G4" s="6"/>
      <c r="H4" s="6"/>
      <c r="I4" s="6"/>
    </row>
    <row r="5" spans="1:13" ht="18">
      <c r="A5" s="7" t="s">
        <v>199</v>
      </c>
      <c r="B5" s="6"/>
      <c r="C5" s="6"/>
      <c r="D5" s="6"/>
      <c r="E5" s="6"/>
      <c r="F5" s="6"/>
      <c r="G5" s="6"/>
      <c r="H5" s="7" t="s">
        <v>199</v>
      </c>
      <c r="I5" s="6"/>
      <c r="J5" s="6"/>
      <c r="K5" s="6"/>
      <c r="L5" s="6"/>
      <c r="M5" s="6"/>
    </row>
    <row r="6" spans="1:13" ht="16.5">
      <c r="A6" t="s">
        <v>200</v>
      </c>
      <c r="B6" s="6" t="s">
        <v>201</v>
      </c>
      <c r="C6" s="6" t="s">
        <v>202</v>
      </c>
      <c r="D6" s="6" t="s">
        <v>203</v>
      </c>
      <c r="E6" s="6" t="s">
        <v>204</v>
      </c>
      <c r="F6" s="6" t="s">
        <v>205</v>
      </c>
      <c r="G6" s="6"/>
      <c r="H6" t="s">
        <v>200</v>
      </c>
      <c r="I6" s="6" t="s">
        <v>201</v>
      </c>
      <c r="J6" s="6" t="s">
        <v>202</v>
      </c>
      <c r="K6" s="6" t="s">
        <v>203</v>
      </c>
      <c r="L6" s="6" t="s">
        <v>204</v>
      </c>
      <c r="M6" s="6" t="s">
        <v>205</v>
      </c>
    </row>
    <row r="7" spans="1:13" ht="16.5">
      <c r="A7" s="1" t="s">
        <v>206</v>
      </c>
      <c r="B7" s="4">
        <v>14.58</v>
      </c>
      <c r="C7" s="4">
        <v>17.8</v>
      </c>
      <c r="D7" s="4">
        <v>29.8</v>
      </c>
      <c r="E7" s="4">
        <v>43.2</v>
      </c>
      <c r="F7" s="4">
        <v>45</v>
      </c>
      <c r="G7" s="4"/>
      <c r="H7" s="1" t="s">
        <v>206</v>
      </c>
      <c r="I7" s="4">
        <v>10.11</v>
      </c>
      <c r="J7" s="4">
        <v>15.55</v>
      </c>
      <c r="K7" s="4">
        <v>21.4</v>
      </c>
      <c r="L7" s="4">
        <v>31.8</v>
      </c>
      <c r="M7" s="4">
        <v>39.5</v>
      </c>
    </row>
    <row r="8" spans="1:13" ht="16.5">
      <c r="A8" s="1" t="s">
        <v>207</v>
      </c>
      <c r="B8" s="4">
        <v>5</v>
      </c>
      <c r="C8" s="4">
        <v>5</v>
      </c>
      <c r="D8" s="4">
        <v>5</v>
      </c>
      <c r="E8" s="4">
        <v>5</v>
      </c>
      <c r="F8" s="4">
        <v>5</v>
      </c>
      <c r="G8" s="4"/>
      <c r="H8" s="1" t="s">
        <v>207</v>
      </c>
      <c r="I8" s="4">
        <v>5</v>
      </c>
      <c r="J8" s="4">
        <v>5</v>
      </c>
      <c r="K8" s="4">
        <v>5</v>
      </c>
      <c r="L8" s="4">
        <v>5</v>
      </c>
      <c r="M8" s="4">
        <v>5</v>
      </c>
    </row>
    <row r="9" spans="1:13" ht="16.5">
      <c r="A9" s="2" t="s">
        <v>208</v>
      </c>
      <c r="B9" s="5">
        <f>B7*B8/1000</f>
        <v>0.0729</v>
      </c>
      <c r="C9" s="5">
        <f>C7*C8/1000</f>
        <v>0.089</v>
      </c>
      <c r="D9" s="5">
        <f>D7*D8/1000</f>
        <v>0.149</v>
      </c>
      <c r="E9" s="5">
        <f>E7*E8/1000</f>
        <v>0.216</v>
      </c>
      <c r="F9" s="5">
        <f>F7*F8/1000</f>
        <v>0.225</v>
      </c>
      <c r="G9" s="5"/>
      <c r="H9" s="2" t="s">
        <v>208</v>
      </c>
      <c r="I9" s="5">
        <f>I7*I8/1000</f>
        <v>0.05055</v>
      </c>
      <c r="J9" s="5">
        <f>J7*J8/1000</f>
        <v>0.07775</v>
      </c>
      <c r="K9" s="5">
        <f>K7*K8/1000</f>
        <v>0.107</v>
      </c>
      <c r="L9" s="5">
        <f>L7*L8/1000</f>
        <v>0.159</v>
      </c>
      <c r="M9" s="5">
        <f>M7*M8/1000</f>
        <v>0.1975</v>
      </c>
    </row>
    <row r="10" spans="1:13" ht="16.5">
      <c r="A10" s="2" t="s">
        <v>209</v>
      </c>
      <c r="B10" s="5">
        <f aca="true" t="shared" si="0" ref="B10:F11">B9*60</f>
        <v>4.3740000000000006</v>
      </c>
      <c r="C10" s="5">
        <f t="shared" si="0"/>
        <v>5.34</v>
      </c>
      <c r="D10" s="5">
        <f t="shared" si="0"/>
        <v>8.94</v>
      </c>
      <c r="E10" s="5">
        <f t="shared" si="0"/>
        <v>12.959999999999999</v>
      </c>
      <c r="F10" s="5">
        <f t="shared" si="0"/>
        <v>13.5</v>
      </c>
      <c r="G10" s="5"/>
      <c r="H10" s="2" t="s">
        <v>209</v>
      </c>
      <c r="I10" s="5">
        <f aca="true" t="shared" si="1" ref="I10:M11">I9*60</f>
        <v>3.033</v>
      </c>
      <c r="J10" s="5">
        <f t="shared" si="1"/>
        <v>4.665</v>
      </c>
      <c r="K10" s="5">
        <f t="shared" si="1"/>
        <v>6.42</v>
      </c>
      <c r="L10" s="5">
        <f t="shared" si="1"/>
        <v>9.540000000000001</v>
      </c>
      <c r="M10" s="5">
        <f t="shared" si="1"/>
        <v>11.850000000000001</v>
      </c>
    </row>
    <row r="11" spans="1:13" ht="16.5">
      <c r="A11" s="2" t="s">
        <v>210</v>
      </c>
      <c r="B11" s="5">
        <f t="shared" si="0"/>
        <v>262.44000000000005</v>
      </c>
      <c r="C11" s="5">
        <f t="shared" si="0"/>
        <v>320.4</v>
      </c>
      <c r="D11" s="5">
        <f t="shared" si="0"/>
        <v>536.4</v>
      </c>
      <c r="E11" s="5">
        <f t="shared" si="0"/>
        <v>777.5999999999999</v>
      </c>
      <c r="F11" s="5">
        <f t="shared" si="0"/>
        <v>810</v>
      </c>
      <c r="G11" s="5"/>
      <c r="H11" s="2" t="s">
        <v>210</v>
      </c>
      <c r="I11" s="5">
        <f t="shared" si="1"/>
        <v>181.98</v>
      </c>
      <c r="J11" s="5">
        <f t="shared" si="1"/>
        <v>279.9</v>
      </c>
      <c r="K11" s="5">
        <f t="shared" si="1"/>
        <v>385.2</v>
      </c>
      <c r="L11" s="5">
        <f t="shared" si="1"/>
        <v>572.4000000000001</v>
      </c>
      <c r="M11" s="5">
        <f t="shared" si="1"/>
        <v>711.0000000000001</v>
      </c>
    </row>
    <row r="12" spans="1:13" ht="16.5">
      <c r="A12" s="2" t="s">
        <v>211</v>
      </c>
      <c r="B12" s="5">
        <f>B11*24</f>
        <v>6298.560000000001</v>
      </c>
      <c r="C12" s="5">
        <f>C11*24</f>
        <v>7689.599999999999</v>
      </c>
      <c r="D12" s="5">
        <f>D11*24</f>
        <v>12873.599999999999</v>
      </c>
      <c r="E12" s="5">
        <f>E11*24</f>
        <v>18662.399999999998</v>
      </c>
      <c r="F12" s="5">
        <f>F11*24</f>
        <v>19440</v>
      </c>
      <c r="G12" s="5"/>
      <c r="H12" s="2" t="s">
        <v>211</v>
      </c>
      <c r="I12" s="5">
        <f>I11*24</f>
        <v>4367.5199999999995</v>
      </c>
      <c r="J12" s="5">
        <f>J11*24</f>
        <v>6717.599999999999</v>
      </c>
      <c r="K12" s="5">
        <f>K11*24</f>
        <v>9244.8</v>
      </c>
      <c r="L12" s="5">
        <f>L11*24</f>
        <v>13737.600000000002</v>
      </c>
      <c r="M12" s="5">
        <f>M11*24</f>
        <v>17064.000000000004</v>
      </c>
    </row>
    <row r="13" spans="1:13" ht="16.5">
      <c r="A13" s="2"/>
      <c r="B13" s="5"/>
      <c r="C13" s="5"/>
      <c r="D13" s="5"/>
      <c r="E13" s="5"/>
      <c r="F13" s="5"/>
      <c r="G13" s="5"/>
      <c r="H13" s="2"/>
      <c r="I13" s="5"/>
      <c r="J13" s="5"/>
      <c r="K13" s="5"/>
      <c r="L13" s="5"/>
      <c r="M13" s="5"/>
    </row>
    <row r="14" spans="1:13" ht="18">
      <c r="A14" s="7"/>
      <c r="B14" s="6"/>
      <c r="C14" s="6"/>
      <c r="D14" s="6"/>
      <c r="E14" s="6"/>
      <c r="F14" s="6"/>
      <c r="G14" s="6"/>
      <c r="H14" s="7"/>
      <c r="I14" s="6"/>
      <c r="J14" s="6"/>
      <c r="K14" s="6"/>
      <c r="L14" s="6"/>
      <c r="M14" s="6"/>
    </row>
    <row r="15" spans="1:13" ht="18">
      <c r="A15" s="7" t="s">
        <v>212</v>
      </c>
      <c r="B15" s="6"/>
      <c r="C15" s="6"/>
      <c r="D15" s="6"/>
      <c r="E15" s="6"/>
      <c r="F15" s="6"/>
      <c r="G15" s="6"/>
      <c r="H15" s="7" t="s">
        <v>212</v>
      </c>
      <c r="I15" s="6"/>
      <c r="J15" s="6"/>
      <c r="K15" s="6"/>
      <c r="L15" s="6"/>
      <c r="M15" s="6"/>
    </row>
    <row r="16" spans="1:13" ht="16.5">
      <c r="A16" t="s">
        <v>200</v>
      </c>
      <c r="B16" s="6" t="s">
        <v>201</v>
      </c>
      <c r="C16" s="6" t="s">
        <v>202</v>
      </c>
      <c r="D16" s="6" t="s">
        <v>203</v>
      </c>
      <c r="E16" s="6" t="s">
        <v>204</v>
      </c>
      <c r="F16" s="6" t="s">
        <v>205</v>
      </c>
      <c r="G16" s="6"/>
      <c r="H16" t="s">
        <v>200</v>
      </c>
      <c r="I16" s="6" t="s">
        <v>201</v>
      </c>
      <c r="J16" s="6" t="s">
        <v>202</v>
      </c>
      <c r="K16" s="6" t="s">
        <v>203</v>
      </c>
      <c r="L16" s="6" t="s">
        <v>204</v>
      </c>
      <c r="M16" s="6" t="s">
        <v>205</v>
      </c>
    </row>
    <row r="17" spans="1:13" ht="16.5">
      <c r="A17" s="1" t="s">
        <v>206</v>
      </c>
      <c r="B17" s="4">
        <v>16.125</v>
      </c>
      <c r="C17" s="4">
        <v>36.2</v>
      </c>
      <c r="D17" s="4">
        <v>48.2</v>
      </c>
      <c r="E17" s="4">
        <v>99.675</v>
      </c>
      <c r="F17" s="4">
        <v>174.25</v>
      </c>
      <c r="G17" s="4"/>
      <c r="H17" s="1" t="s">
        <v>206</v>
      </c>
      <c r="I17" s="4">
        <v>10.45</v>
      </c>
      <c r="J17" s="4">
        <v>18.75</v>
      </c>
      <c r="K17" s="4">
        <v>36.23</v>
      </c>
      <c r="L17" s="4">
        <v>82.3</v>
      </c>
      <c r="M17" s="4">
        <v>103.325</v>
      </c>
    </row>
    <row r="18" spans="1:13" ht="16.5">
      <c r="A18" s="1" t="s">
        <v>207</v>
      </c>
      <c r="B18" s="4">
        <v>5</v>
      </c>
      <c r="C18" s="4">
        <v>5</v>
      </c>
      <c r="D18" s="4">
        <v>5</v>
      </c>
      <c r="E18" s="4">
        <v>5</v>
      </c>
      <c r="F18" s="4">
        <v>5</v>
      </c>
      <c r="G18" s="4"/>
      <c r="H18" s="1" t="s">
        <v>207</v>
      </c>
      <c r="I18" s="4">
        <v>5</v>
      </c>
      <c r="J18" s="4">
        <v>5</v>
      </c>
      <c r="K18" s="4">
        <v>5</v>
      </c>
      <c r="L18" s="4">
        <v>5</v>
      </c>
      <c r="M18" s="4">
        <v>5</v>
      </c>
    </row>
    <row r="19" spans="1:13" ht="16.5">
      <c r="A19" s="2" t="s">
        <v>208</v>
      </c>
      <c r="B19" s="5">
        <f>B17*B18/1000</f>
        <v>0.080625</v>
      </c>
      <c r="C19" s="5">
        <f>C17*C18/1000</f>
        <v>0.181</v>
      </c>
      <c r="D19" s="5">
        <f>D17*D18/1000</f>
        <v>0.241</v>
      </c>
      <c r="E19" s="5">
        <f>E17*E18/1000</f>
        <v>0.498375</v>
      </c>
      <c r="F19" s="5">
        <f>F17*F18/1000</f>
        <v>0.87125</v>
      </c>
      <c r="G19" s="5"/>
      <c r="H19" s="2" t="s">
        <v>208</v>
      </c>
      <c r="I19" s="5">
        <f>I17*I18/1000</f>
        <v>0.05225</v>
      </c>
      <c r="J19" s="5">
        <f>J17*J18/1000</f>
        <v>0.09375</v>
      </c>
      <c r="K19" s="5">
        <f>K17*K18/1000</f>
        <v>0.18114999999999998</v>
      </c>
      <c r="L19" s="5">
        <f>L17*L18/1000</f>
        <v>0.4115</v>
      </c>
      <c r="M19" s="5">
        <f>M17*M18/1000</f>
        <v>0.516625</v>
      </c>
    </row>
    <row r="20" spans="1:13" ht="16.5">
      <c r="A20" s="2" t="s">
        <v>209</v>
      </c>
      <c r="B20" s="5">
        <f aca="true" t="shared" si="2" ref="B20:F21">B19*60</f>
        <v>4.8375</v>
      </c>
      <c r="C20" s="5">
        <f t="shared" si="2"/>
        <v>10.86</v>
      </c>
      <c r="D20" s="5">
        <f t="shared" si="2"/>
        <v>14.459999999999999</v>
      </c>
      <c r="E20" s="5">
        <f t="shared" si="2"/>
        <v>29.9025</v>
      </c>
      <c r="F20" s="5">
        <f t="shared" si="2"/>
        <v>52.275</v>
      </c>
      <c r="G20" s="5"/>
      <c r="H20" s="2" t="s">
        <v>209</v>
      </c>
      <c r="I20" s="5">
        <f aca="true" t="shared" si="3" ref="I20:M21">I19*60</f>
        <v>3.135</v>
      </c>
      <c r="J20" s="5">
        <f t="shared" si="3"/>
        <v>5.625</v>
      </c>
      <c r="K20" s="5">
        <f t="shared" si="3"/>
        <v>10.868999999999998</v>
      </c>
      <c r="L20" s="5">
        <f t="shared" si="3"/>
        <v>24.689999999999998</v>
      </c>
      <c r="M20" s="5">
        <f t="shared" si="3"/>
        <v>30.9975</v>
      </c>
    </row>
    <row r="21" spans="1:13" ht="16.5">
      <c r="A21" s="2" t="s">
        <v>210</v>
      </c>
      <c r="B21" s="5">
        <f t="shared" si="2"/>
        <v>290.25</v>
      </c>
      <c r="C21" s="5">
        <f t="shared" si="2"/>
        <v>651.5999999999999</v>
      </c>
      <c r="D21" s="5">
        <f t="shared" si="2"/>
        <v>867.5999999999999</v>
      </c>
      <c r="E21" s="5">
        <f t="shared" si="2"/>
        <v>1794.15</v>
      </c>
      <c r="F21" s="5">
        <f t="shared" si="2"/>
        <v>3136.5</v>
      </c>
      <c r="G21" s="5"/>
      <c r="H21" s="2" t="s">
        <v>210</v>
      </c>
      <c r="I21" s="5">
        <f t="shared" si="3"/>
        <v>188.1</v>
      </c>
      <c r="J21" s="5">
        <f t="shared" si="3"/>
        <v>337.5</v>
      </c>
      <c r="K21" s="5">
        <f t="shared" si="3"/>
        <v>652.1399999999999</v>
      </c>
      <c r="L21" s="5">
        <f t="shared" si="3"/>
        <v>1481.3999999999999</v>
      </c>
      <c r="M21" s="5">
        <f t="shared" si="3"/>
        <v>1859.85</v>
      </c>
    </row>
    <row r="22" spans="1:13" ht="16.5">
      <c r="A22" s="2" t="s">
        <v>211</v>
      </c>
      <c r="B22" s="5">
        <f>B21*24</f>
        <v>6966</v>
      </c>
      <c r="C22" s="5">
        <f>C21*24</f>
        <v>15638.399999999998</v>
      </c>
      <c r="D22" s="5">
        <f>D21*24</f>
        <v>20822.399999999998</v>
      </c>
      <c r="E22" s="5">
        <f>E21*24</f>
        <v>43059.600000000006</v>
      </c>
      <c r="F22" s="5">
        <f>F21*24</f>
        <v>75276</v>
      </c>
      <c r="G22" s="5"/>
      <c r="H22" s="2" t="s">
        <v>211</v>
      </c>
      <c r="I22" s="5">
        <f>I21*24</f>
        <v>4514.4</v>
      </c>
      <c r="J22" s="5">
        <f>J21*24</f>
        <v>8100</v>
      </c>
      <c r="K22" s="5">
        <f>K21*24</f>
        <v>15651.359999999997</v>
      </c>
      <c r="L22" s="5">
        <f>L21*24</f>
        <v>35553.6</v>
      </c>
      <c r="M22" s="5">
        <f>M21*24</f>
        <v>44636.399999999994</v>
      </c>
    </row>
    <row r="23" spans="1:13" ht="16.5">
      <c r="A23" s="2"/>
      <c r="B23" s="5"/>
      <c r="C23" s="5"/>
      <c r="D23" s="5"/>
      <c r="E23" s="5"/>
      <c r="F23" s="5"/>
      <c r="G23" s="5"/>
      <c r="H23" s="2"/>
      <c r="I23" s="5"/>
      <c r="J23" s="5"/>
      <c r="K23" s="5"/>
      <c r="L23" s="5"/>
      <c r="M23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5" zoomScaleNormal="85" zoomScalePageLayoutView="0" workbookViewId="0" topLeftCell="A9">
      <selection activeCell="B39" sqref="B39"/>
    </sheetView>
  </sheetViews>
  <sheetFormatPr defaultColWidth="9.00390625" defaultRowHeight="16.5"/>
  <cols>
    <col min="1" max="1" width="28.25390625" style="0" customWidth="1"/>
    <col min="2" max="2" width="9.125" style="6" customWidth="1"/>
    <col min="3" max="4" width="9.50390625" style="6" bestFit="1" customWidth="1"/>
    <col min="5" max="5" width="9.875" style="6" customWidth="1"/>
    <col min="6" max="6" width="9.50390625" style="6" bestFit="1" customWidth="1"/>
    <col min="7" max="7" width="3.00390625" style="6" customWidth="1"/>
    <col min="8" max="8" width="28.625" style="6" customWidth="1"/>
    <col min="9" max="9" width="9.50390625" style="6" bestFit="1" customWidth="1"/>
    <col min="10" max="10" width="9.50390625" style="0" bestFit="1" customWidth="1"/>
    <col min="11" max="11" width="8.625" style="0" customWidth="1"/>
    <col min="12" max="12" width="10.50390625" style="0" bestFit="1" customWidth="1"/>
    <col min="13" max="13" width="9.50390625" style="0" bestFit="1" customWidth="1"/>
    <col min="15" max="15" width="29.875" style="0" bestFit="1" customWidth="1"/>
  </cols>
  <sheetData>
    <row r="1" ht="20.25">
      <c r="H1" s="13" t="s">
        <v>251</v>
      </c>
    </row>
    <row r="2" ht="16.5"/>
    <row r="3" spans="1:15" ht="18">
      <c r="A3" s="7" t="s">
        <v>229</v>
      </c>
      <c r="H3" s="7" t="s">
        <v>230</v>
      </c>
      <c r="O3" s="7" t="s">
        <v>198</v>
      </c>
    </row>
    <row r="4" ht="16.5">
      <c r="H4"/>
    </row>
    <row r="5" spans="1:20" ht="18">
      <c r="A5" s="7" t="s">
        <v>249</v>
      </c>
      <c r="H5" s="7" t="s">
        <v>249</v>
      </c>
      <c r="J5" s="6"/>
      <c r="K5" s="6"/>
      <c r="L5" s="6"/>
      <c r="M5" s="6"/>
      <c r="O5" s="7" t="s">
        <v>248</v>
      </c>
      <c r="P5" s="6"/>
      <c r="Q5" s="6"/>
      <c r="R5" s="6"/>
      <c r="S5" s="6"/>
      <c r="T5" s="6"/>
    </row>
    <row r="6" spans="1:20" ht="16.5">
      <c r="A6" t="s">
        <v>231</v>
      </c>
      <c r="B6" s="6" t="s">
        <v>232</v>
      </c>
      <c r="C6" s="6" t="s">
        <v>233</v>
      </c>
      <c r="D6" s="6" t="s">
        <v>234</v>
      </c>
      <c r="E6" s="6" t="s">
        <v>235</v>
      </c>
      <c r="F6" s="6" t="s">
        <v>236</v>
      </c>
      <c r="H6" t="s">
        <v>231</v>
      </c>
      <c r="I6" s="6" t="s">
        <v>232</v>
      </c>
      <c r="J6" s="6" t="s">
        <v>233</v>
      </c>
      <c r="K6" s="6" t="s">
        <v>234</v>
      </c>
      <c r="L6" s="6" t="s">
        <v>235</v>
      </c>
      <c r="M6" s="6" t="s">
        <v>236</v>
      </c>
      <c r="O6" t="s">
        <v>231</v>
      </c>
      <c r="P6" s="6" t="s">
        <v>232</v>
      </c>
      <c r="Q6" s="6" t="s">
        <v>233</v>
      </c>
      <c r="R6" s="6" t="s">
        <v>234</v>
      </c>
      <c r="S6" s="6" t="s">
        <v>235</v>
      </c>
      <c r="T6" s="6" t="s">
        <v>236</v>
      </c>
    </row>
    <row r="7" spans="1:20" s="1" customFormat="1" ht="16.5">
      <c r="A7" s="1" t="s">
        <v>237</v>
      </c>
      <c r="B7" s="4">
        <v>0.49</v>
      </c>
      <c r="C7" s="4">
        <v>0.59</v>
      </c>
      <c r="D7" s="4">
        <v>1.15</v>
      </c>
      <c r="E7" s="4">
        <v>1.35</v>
      </c>
      <c r="F7" s="4">
        <v>1.74</v>
      </c>
      <c r="G7" s="4"/>
      <c r="H7" s="1" t="s">
        <v>237</v>
      </c>
      <c r="I7" s="4">
        <v>3.3</v>
      </c>
      <c r="J7" s="4">
        <v>4.2</v>
      </c>
      <c r="K7" s="4">
        <v>5.15</v>
      </c>
      <c r="L7" s="4">
        <v>6.52</v>
      </c>
      <c r="M7" s="4">
        <v>10.6</v>
      </c>
      <c r="O7" s="1" t="s">
        <v>237</v>
      </c>
      <c r="P7" s="4">
        <v>0.38</v>
      </c>
      <c r="Q7" s="4">
        <v>0.48</v>
      </c>
      <c r="R7" s="4">
        <v>0.98</v>
      </c>
      <c r="S7" s="4">
        <v>1.28</v>
      </c>
      <c r="T7" s="4">
        <v>1.65</v>
      </c>
    </row>
    <row r="8" spans="1:20" s="1" customFormat="1" ht="16.5">
      <c r="A8" s="1" t="s">
        <v>238</v>
      </c>
      <c r="B8" s="4">
        <v>30</v>
      </c>
      <c r="C8" s="4">
        <v>30</v>
      </c>
      <c r="D8" s="4">
        <v>30</v>
      </c>
      <c r="E8" s="4">
        <v>30</v>
      </c>
      <c r="F8" s="4">
        <v>30</v>
      </c>
      <c r="G8" s="4"/>
      <c r="H8" s="1" t="s">
        <v>238</v>
      </c>
      <c r="I8" s="4">
        <v>30</v>
      </c>
      <c r="J8" s="4">
        <v>30</v>
      </c>
      <c r="K8" s="4">
        <v>30</v>
      </c>
      <c r="L8" s="4">
        <v>30</v>
      </c>
      <c r="M8" s="4">
        <v>30</v>
      </c>
      <c r="O8" s="1" t="s">
        <v>238</v>
      </c>
      <c r="P8" s="4">
        <v>30</v>
      </c>
      <c r="Q8" s="4">
        <v>30</v>
      </c>
      <c r="R8" s="4">
        <v>30</v>
      </c>
      <c r="S8" s="4">
        <v>30</v>
      </c>
      <c r="T8" s="4">
        <v>30</v>
      </c>
    </row>
    <row r="9" spans="1:20" s="2" customFormat="1" ht="16.5">
      <c r="A9" s="2" t="s">
        <v>239</v>
      </c>
      <c r="B9" s="5">
        <f>B7*B8/1000</f>
        <v>0.0147</v>
      </c>
      <c r="C9" s="5">
        <f>C7*C8/1000</f>
        <v>0.0177</v>
      </c>
      <c r="D9" s="5">
        <f>D7*D8/1000</f>
        <v>0.0345</v>
      </c>
      <c r="E9" s="5">
        <f>E7*E8/1000</f>
        <v>0.0405</v>
      </c>
      <c r="F9" s="5">
        <f>F7*F8/1000</f>
        <v>0.0522</v>
      </c>
      <c r="G9" s="5"/>
      <c r="H9" s="2" t="s">
        <v>239</v>
      </c>
      <c r="I9" s="5">
        <f>I7*I8/1000</f>
        <v>0.099</v>
      </c>
      <c r="J9" s="5">
        <f>J7*J8/1000</f>
        <v>0.126</v>
      </c>
      <c r="K9" s="5">
        <f>K7*K8/1000</f>
        <v>0.1545</v>
      </c>
      <c r="L9" s="5">
        <f>L7*L8/1000</f>
        <v>0.1956</v>
      </c>
      <c r="M9" s="5">
        <f>M7*M8/1000</f>
        <v>0.318</v>
      </c>
      <c r="O9" s="2" t="s">
        <v>239</v>
      </c>
      <c r="P9" s="5">
        <f>P7*P8/1000</f>
        <v>0.0114</v>
      </c>
      <c r="Q9" s="5">
        <f>Q7*Q8/1000</f>
        <v>0.014399999999999998</v>
      </c>
      <c r="R9" s="5">
        <f>R7*R8/1000</f>
        <v>0.0294</v>
      </c>
      <c r="S9" s="5">
        <f>S7*S8/1000</f>
        <v>0.0384</v>
      </c>
      <c r="T9" s="5">
        <f>T7*T8/1000</f>
        <v>0.0495</v>
      </c>
    </row>
    <row r="10" spans="1:20" s="2" customFormat="1" ht="16.5">
      <c r="A10" s="2" t="s">
        <v>240</v>
      </c>
      <c r="B10" s="5">
        <f aca="true" t="shared" si="0" ref="B10:F11">B9*60</f>
        <v>0.882</v>
      </c>
      <c r="C10" s="5">
        <f t="shared" si="0"/>
        <v>1.062</v>
      </c>
      <c r="D10" s="5">
        <f t="shared" si="0"/>
        <v>2.0700000000000003</v>
      </c>
      <c r="E10" s="5">
        <f t="shared" si="0"/>
        <v>2.43</v>
      </c>
      <c r="F10" s="5">
        <f t="shared" si="0"/>
        <v>3.132</v>
      </c>
      <c r="G10" s="5"/>
      <c r="H10" s="2" t="s">
        <v>240</v>
      </c>
      <c r="I10" s="5">
        <f aca="true" t="shared" si="1" ref="I10:M11">I9*60</f>
        <v>5.94</v>
      </c>
      <c r="J10" s="5">
        <f t="shared" si="1"/>
        <v>7.5600000000000005</v>
      </c>
      <c r="K10" s="5">
        <f t="shared" si="1"/>
        <v>9.27</v>
      </c>
      <c r="L10" s="5">
        <f t="shared" si="1"/>
        <v>11.736</v>
      </c>
      <c r="M10" s="5">
        <f t="shared" si="1"/>
        <v>19.080000000000002</v>
      </c>
      <c r="O10" s="2" t="s">
        <v>240</v>
      </c>
      <c r="P10" s="5">
        <f aca="true" t="shared" si="2" ref="P10:T11">P9*60</f>
        <v>0.684</v>
      </c>
      <c r="Q10" s="5">
        <f t="shared" si="2"/>
        <v>0.8639999999999999</v>
      </c>
      <c r="R10" s="5">
        <f t="shared" si="2"/>
        <v>1.764</v>
      </c>
      <c r="S10" s="5">
        <f t="shared" si="2"/>
        <v>2.304</v>
      </c>
      <c r="T10" s="5">
        <f t="shared" si="2"/>
        <v>2.97</v>
      </c>
    </row>
    <row r="11" spans="1:20" s="2" customFormat="1" ht="16.5">
      <c r="A11" s="2" t="s">
        <v>241</v>
      </c>
      <c r="B11" s="5">
        <f t="shared" si="0"/>
        <v>52.92</v>
      </c>
      <c r="C11" s="5">
        <f t="shared" si="0"/>
        <v>63.720000000000006</v>
      </c>
      <c r="D11" s="5">
        <f t="shared" si="0"/>
        <v>124.20000000000002</v>
      </c>
      <c r="E11" s="5">
        <f t="shared" si="0"/>
        <v>145.8</v>
      </c>
      <c r="F11" s="5">
        <f t="shared" si="0"/>
        <v>187.92000000000002</v>
      </c>
      <c r="G11" s="5"/>
      <c r="H11" s="2" t="s">
        <v>241</v>
      </c>
      <c r="I11" s="5">
        <f t="shared" si="1"/>
        <v>356.40000000000003</v>
      </c>
      <c r="J11" s="5">
        <f t="shared" si="1"/>
        <v>453.6</v>
      </c>
      <c r="K11" s="5">
        <f t="shared" si="1"/>
        <v>556.1999999999999</v>
      </c>
      <c r="L11" s="5">
        <f t="shared" si="1"/>
        <v>704.1600000000001</v>
      </c>
      <c r="M11" s="5">
        <f t="shared" si="1"/>
        <v>1144.8000000000002</v>
      </c>
      <c r="O11" s="2" t="s">
        <v>241</v>
      </c>
      <c r="P11" s="5">
        <f t="shared" si="2"/>
        <v>41.040000000000006</v>
      </c>
      <c r="Q11" s="5">
        <f t="shared" si="2"/>
        <v>51.83999999999999</v>
      </c>
      <c r="R11" s="5">
        <f t="shared" si="2"/>
        <v>105.84</v>
      </c>
      <c r="S11" s="5">
        <f t="shared" si="2"/>
        <v>138.23999999999998</v>
      </c>
      <c r="T11" s="5">
        <f t="shared" si="2"/>
        <v>178.20000000000002</v>
      </c>
    </row>
    <row r="12" spans="1:20" s="2" customFormat="1" ht="16.5">
      <c r="A12" s="2" t="s">
        <v>242</v>
      </c>
      <c r="B12" s="5">
        <f>B11*24</f>
        <v>1270.08</v>
      </c>
      <c r="C12" s="5">
        <f>C11*24</f>
        <v>1529.2800000000002</v>
      </c>
      <c r="D12" s="5">
        <f>D11*24</f>
        <v>2980.8</v>
      </c>
      <c r="E12" s="5">
        <f>E11*24</f>
        <v>3499.2000000000003</v>
      </c>
      <c r="F12" s="5">
        <f>F11*24</f>
        <v>4510.08</v>
      </c>
      <c r="G12" s="5"/>
      <c r="H12" s="2" t="s">
        <v>242</v>
      </c>
      <c r="I12" s="5">
        <f>I11*24</f>
        <v>8553.6</v>
      </c>
      <c r="J12" s="5">
        <f>J11*24</f>
        <v>10886.400000000001</v>
      </c>
      <c r="K12" s="5">
        <f>K11*24</f>
        <v>13348.8</v>
      </c>
      <c r="L12" s="5">
        <f>L11*24</f>
        <v>16899.840000000004</v>
      </c>
      <c r="M12" s="5">
        <f>M11*24</f>
        <v>27475.200000000004</v>
      </c>
      <c r="O12" s="2" t="s">
        <v>242</v>
      </c>
      <c r="P12" s="5">
        <f>P11*24</f>
        <v>984.9600000000002</v>
      </c>
      <c r="Q12" s="5">
        <f>Q11*24</f>
        <v>1244.1599999999999</v>
      </c>
      <c r="R12" s="5">
        <f>R11*24</f>
        <v>2540.16</v>
      </c>
      <c r="S12" s="5">
        <f>S11*24</f>
        <v>3317.7599999999993</v>
      </c>
      <c r="T12" s="5">
        <f>T11*24</f>
        <v>4276.8</v>
      </c>
    </row>
    <row r="13" spans="2:20" s="2" customFormat="1" ht="16.5">
      <c r="B13" s="5"/>
      <c r="C13" s="5"/>
      <c r="D13" s="5"/>
      <c r="E13" s="5"/>
      <c r="F13" s="5"/>
      <c r="G13" s="5"/>
      <c r="I13" s="5"/>
      <c r="J13" s="5"/>
      <c r="K13" s="5"/>
      <c r="L13" s="5"/>
      <c r="M13" s="5"/>
      <c r="P13" s="5"/>
      <c r="Q13" s="5"/>
      <c r="R13" s="5"/>
      <c r="S13" s="5"/>
      <c r="T13" s="5"/>
    </row>
    <row r="14" spans="1:20" ht="18">
      <c r="A14" s="7"/>
      <c r="H14" s="7"/>
      <c r="J14" s="6"/>
      <c r="K14" s="6"/>
      <c r="L14" s="6"/>
      <c r="M14" s="6"/>
      <c r="O14" s="7"/>
      <c r="P14" s="6"/>
      <c r="Q14" s="6"/>
      <c r="R14" s="6"/>
      <c r="S14" s="6"/>
      <c r="T14" s="6"/>
    </row>
    <row r="15" spans="1:20" ht="18">
      <c r="A15" s="7" t="s">
        <v>247</v>
      </c>
      <c r="H15" s="7" t="s">
        <v>247</v>
      </c>
      <c r="J15" s="6"/>
      <c r="K15" s="6"/>
      <c r="L15" s="6"/>
      <c r="M15" s="6"/>
      <c r="O15" s="7" t="s">
        <v>247</v>
      </c>
      <c r="P15" s="6"/>
      <c r="Q15" s="6"/>
      <c r="R15" s="6"/>
      <c r="S15" s="6"/>
      <c r="T15" s="6"/>
    </row>
    <row r="16" spans="1:20" ht="16.5">
      <c r="A16" t="s">
        <v>231</v>
      </c>
      <c r="B16" s="6" t="s">
        <v>232</v>
      </c>
      <c r="C16" s="6" t="s">
        <v>233</v>
      </c>
      <c r="D16" s="6" t="s">
        <v>234</v>
      </c>
      <c r="E16" s="6" t="s">
        <v>235</v>
      </c>
      <c r="F16" s="6" t="s">
        <v>236</v>
      </c>
      <c r="H16" t="s">
        <v>231</v>
      </c>
      <c r="I16" s="6" t="s">
        <v>232</v>
      </c>
      <c r="J16" s="6" t="s">
        <v>233</v>
      </c>
      <c r="K16" s="6" t="s">
        <v>234</v>
      </c>
      <c r="L16" s="6" t="s">
        <v>235</v>
      </c>
      <c r="M16" s="6" t="s">
        <v>236</v>
      </c>
      <c r="O16" t="s">
        <v>231</v>
      </c>
      <c r="P16" s="6" t="s">
        <v>232</v>
      </c>
      <c r="Q16" s="6" t="s">
        <v>233</v>
      </c>
      <c r="R16" s="6" t="s">
        <v>234</v>
      </c>
      <c r="S16" s="6" t="s">
        <v>235</v>
      </c>
      <c r="T16" s="6" t="s">
        <v>236</v>
      </c>
    </row>
    <row r="17" spans="1:20" s="1" customFormat="1" ht="16.5">
      <c r="A17" s="1" t="s">
        <v>237</v>
      </c>
      <c r="B17" s="4">
        <v>1.3</v>
      </c>
      <c r="C17" s="4">
        <v>1.67</v>
      </c>
      <c r="D17" s="4">
        <v>2.58</v>
      </c>
      <c r="E17" s="4">
        <v>3.9</v>
      </c>
      <c r="F17" s="4">
        <v>5.4</v>
      </c>
      <c r="G17" s="4"/>
      <c r="H17" s="1" t="s">
        <v>237</v>
      </c>
      <c r="I17" s="4">
        <v>7.6</v>
      </c>
      <c r="J17" s="4">
        <v>9.8</v>
      </c>
      <c r="K17" s="4">
        <v>12.15</v>
      </c>
      <c r="L17" s="4">
        <v>15.8</v>
      </c>
      <c r="M17" s="4">
        <v>26.8</v>
      </c>
      <c r="O17" s="1" t="s">
        <v>237</v>
      </c>
      <c r="P17" s="4">
        <v>0.79</v>
      </c>
      <c r="Q17" s="4">
        <v>1.12</v>
      </c>
      <c r="R17" s="4">
        <v>1.48</v>
      </c>
      <c r="S17" s="4">
        <v>2.76</v>
      </c>
      <c r="T17" s="4">
        <v>3.93</v>
      </c>
    </row>
    <row r="18" spans="1:20" s="1" customFormat="1" ht="16.5">
      <c r="A18" s="1" t="s">
        <v>238</v>
      </c>
      <c r="B18" s="4">
        <v>30</v>
      </c>
      <c r="C18" s="4">
        <v>30</v>
      </c>
      <c r="D18" s="4">
        <v>30</v>
      </c>
      <c r="E18" s="4">
        <v>30</v>
      </c>
      <c r="F18" s="4">
        <v>30</v>
      </c>
      <c r="G18" s="4"/>
      <c r="H18" s="1" t="s">
        <v>238</v>
      </c>
      <c r="I18" s="4">
        <v>30</v>
      </c>
      <c r="J18" s="4">
        <v>30</v>
      </c>
      <c r="K18" s="4">
        <v>30</v>
      </c>
      <c r="L18" s="4">
        <v>30</v>
      </c>
      <c r="M18" s="4">
        <v>30</v>
      </c>
      <c r="O18" s="1" t="s">
        <v>238</v>
      </c>
      <c r="P18" s="4">
        <v>30</v>
      </c>
      <c r="Q18" s="4">
        <v>30</v>
      </c>
      <c r="R18" s="4">
        <v>30</v>
      </c>
      <c r="S18" s="4">
        <v>30</v>
      </c>
      <c r="T18" s="4">
        <v>30</v>
      </c>
    </row>
    <row r="19" spans="1:20" s="2" customFormat="1" ht="16.5">
      <c r="A19" s="2" t="s">
        <v>239</v>
      </c>
      <c r="B19" s="5">
        <f>B17*B18/1000</f>
        <v>0.039</v>
      </c>
      <c r="C19" s="5">
        <f>C17*C18/1000</f>
        <v>0.05009999999999999</v>
      </c>
      <c r="D19" s="5">
        <f>D17*D18/1000</f>
        <v>0.07740000000000001</v>
      </c>
      <c r="E19" s="5">
        <f>E17*E18/1000</f>
        <v>0.117</v>
      </c>
      <c r="F19" s="5">
        <f>F17*F18/1000</f>
        <v>0.162</v>
      </c>
      <c r="G19" s="5"/>
      <c r="H19" s="2" t="s">
        <v>239</v>
      </c>
      <c r="I19" s="5">
        <f>I17*I18/1000</f>
        <v>0.228</v>
      </c>
      <c r="J19" s="5">
        <f>J17*J18/1000</f>
        <v>0.294</v>
      </c>
      <c r="K19" s="5">
        <f>K17*K18/1000</f>
        <v>0.3645</v>
      </c>
      <c r="L19" s="5">
        <f>L17*L18/1000</f>
        <v>0.474</v>
      </c>
      <c r="M19" s="5">
        <f>M17*M18/1000</f>
        <v>0.804</v>
      </c>
      <c r="O19" s="2" t="s">
        <v>239</v>
      </c>
      <c r="P19" s="5">
        <f>P17*P18/1000</f>
        <v>0.023700000000000002</v>
      </c>
      <c r="Q19" s="5">
        <f>Q17*Q18/1000</f>
        <v>0.033600000000000005</v>
      </c>
      <c r="R19" s="5">
        <f>R17*R18/1000</f>
        <v>0.0444</v>
      </c>
      <c r="S19" s="5">
        <f>S17*S18/1000</f>
        <v>0.0828</v>
      </c>
      <c r="T19" s="5">
        <f>T17*T18/1000</f>
        <v>0.1179</v>
      </c>
    </row>
    <row r="20" spans="1:20" s="2" customFormat="1" ht="16.5">
      <c r="A20" s="2" t="s">
        <v>240</v>
      </c>
      <c r="B20" s="5">
        <f aca="true" t="shared" si="3" ref="B20:F21">B19*60</f>
        <v>2.34</v>
      </c>
      <c r="C20" s="5">
        <f t="shared" si="3"/>
        <v>3.0059999999999993</v>
      </c>
      <c r="D20" s="5">
        <f t="shared" si="3"/>
        <v>4.644000000000001</v>
      </c>
      <c r="E20" s="5">
        <f t="shared" si="3"/>
        <v>7.0200000000000005</v>
      </c>
      <c r="F20" s="5">
        <f t="shared" si="3"/>
        <v>9.72</v>
      </c>
      <c r="G20" s="5"/>
      <c r="H20" s="2" t="s">
        <v>240</v>
      </c>
      <c r="I20" s="5">
        <f aca="true" t="shared" si="4" ref="I20:M21">I19*60</f>
        <v>13.68</v>
      </c>
      <c r="J20" s="5">
        <f t="shared" si="4"/>
        <v>17.64</v>
      </c>
      <c r="K20" s="5">
        <f t="shared" si="4"/>
        <v>21.87</v>
      </c>
      <c r="L20" s="5">
        <f t="shared" si="4"/>
        <v>28.439999999999998</v>
      </c>
      <c r="M20" s="5">
        <f t="shared" si="4"/>
        <v>48.24</v>
      </c>
      <c r="O20" s="2" t="s">
        <v>240</v>
      </c>
      <c r="P20" s="5">
        <f aca="true" t="shared" si="5" ref="P20:T21">P19*60</f>
        <v>1.4220000000000002</v>
      </c>
      <c r="Q20" s="5">
        <f t="shared" si="5"/>
        <v>2.0160000000000005</v>
      </c>
      <c r="R20" s="5">
        <f t="shared" si="5"/>
        <v>2.664</v>
      </c>
      <c r="S20" s="5">
        <f t="shared" si="5"/>
        <v>4.968</v>
      </c>
      <c r="T20" s="5">
        <f t="shared" si="5"/>
        <v>7.074</v>
      </c>
    </row>
    <row r="21" spans="1:20" s="2" customFormat="1" ht="16.5">
      <c r="A21" s="2" t="s">
        <v>241</v>
      </c>
      <c r="B21" s="5">
        <f t="shared" si="3"/>
        <v>140.39999999999998</v>
      </c>
      <c r="C21" s="5">
        <f t="shared" si="3"/>
        <v>180.35999999999996</v>
      </c>
      <c r="D21" s="5">
        <f t="shared" si="3"/>
        <v>278.64000000000004</v>
      </c>
      <c r="E21" s="5">
        <f t="shared" si="3"/>
        <v>421.20000000000005</v>
      </c>
      <c r="F21" s="5">
        <f t="shared" si="3"/>
        <v>583.2</v>
      </c>
      <c r="G21" s="5"/>
      <c r="H21" s="2" t="s">
        <v>241</v>
      </c>
      <c r="I21" s="5">
        <f t="shared" si="4"/>
        <v>820.8</v>
      </c>
      <c r="J21" s="5">
        <f t="shared" si="4"/>
        <v>1058.4</v>
      </c>
      <c r="K21" s="5">
        <f t="shared" si="4"/>
        <v>1312.2</v>
      </c>
      <c r="L21" s="5">
        <f t="shared" si="4"/>
        <v>1706.3999999999999</v>
      </c>
      <c r="M21" s="5">
        <f t="shared" si="4"/>
        <v>2894.4</v>
      </c>
      <c r="O21" s="2" t="s">
        <v>241</v>
      </c>
      <c r="P21" s="5">
        <f t="shared" si="5"/>
        <v>85.32000000000001</v>
      </c>
      <c r="Q21" s="5">
        <f t="shared" si="5"/>
        <v>120.96000000000002</v>
      </c>
      <c r="R21" s="5">
        <f t="shared" si="5"/>
        <v>159.84</v>
      </c>
      <c r="S21" s="5">
        <f t="shared" si="5"/>
        <v>298.08</v>
      </c>
      <c r="T21" s="5">
        <f t="shared" si="5"/>
        <v>424.44</v>
      </c>
    </row>
    <row r="22" spans="1:20" s="2" customFormat="1" ht="16.5">
      <c r="A22" s="2" t="s">
        <v>242</v>
      </c>
      <c r="B22" s="5">
        <f>B21*24</f>
        <v>3369.5999999999995</v>
      </c>
      <c r="C22" s="5">
        <f>C21*24</f>
        <v>4328.639999999999</v>
      </c>
      <c r="D22" s="5">
        <f>D21*24</f>
        <v>6687.360000000001</v>
      </c>
      <c r="E22" s="5">
        <f>E21*24</f>
        <v>10108.800000000001</v>
      </c>
      <c r="F22" s="5">
        <f>F21*24</f>
        <v>13996.800000000001</v>
      </c>
      <c r="G22" s="5"/>
      <c r="H22" s="2" t="s">
        <v>242</v>
      </c>
      <c r="I22" s="5">
        <f>I21*24</f>
        <v>19699.199999999997</v>
      </c>
      <c r="J22" s="5">
        <f>J21*24</f>
        <v>25401.600000000002</v>
      </c>
      <c r="K22" s="5">
        <f>K21*24</f>
        <v>31492.800000000003</v>
      </c>
      <c r="L22" s="5">
        <f>L21*24</f>
        <v>40953.6</v>
      </c>
      <c r="M22" s="5">
        <f>M21*24</f>
        <v>69465.6</v>
      </c>
      <c r="O22" s="2" t="s">
        <v>242</v>
      </c>
      <c r="P22" s="5">
        <f>P21*24</f>
        <v>2047.6800000000003</v>
      </c>
      <c r="Q22" s="5">
        <f>Q21*24</f>
        <v>2903.0400000000004</v>
      </c>
      <c r="R22" s="5">
        <f>R21*24</f>
        <v>3836.16</v>
      </c>
      <c r="S22" s="5">
        <f>S21*24</f>
        <v>7153.92</v>
      </c>
      <c r="T22" s="5">
        <f>T21*24</f>
        <v>10186.56</v>
      </c>
    </row>
    <row r="23" spans="2:20" s="2" customFormat="1" ht="16.5">
      <c r="B23" s="5"/>
      <c r="C23" s="5"/>
      <c r="D23" s="5"/>
      <c r="E23" s="5"/>
      <c r="F23" s="5"/>
      <c r="G23" s="5"/>
      <c r="I23" s="5"/>
      <c r="J23" s="5"/>
      <c r="K23" s="5"/>
      <c r="L23" s="5"/>
      <c r="M23" s="5"/>
      <c r="P23" s="5"/>
      <c r="Q23" s="5"/>
      <c r="R23" s="5"/>
      <c r="S23" s="5"/>
      <c r="T23" s="5"/>
    </row>
    <row r="24" spans="1:20" ht="18">
      <c r="A24" s="7"/>
      <c r="H24" s="7"/>
      <c r="J24" s="6"/>
      <c r="K24" s="6"/>
      <c r="L24" s="6"/>
      <c r="M24" s="6"/>
      <c r="O24" s="7"/>
      <c r="P24" s="6"/>
      <c r="Q24" s="6"/>
      <c r="R24" s="6"/>
      <c r="S24" s="6"/>
      <c r="T24" s="6"/>
    </row>
    <row r="25" spans="1:20" ht="18">
      <c r="A25" s="7" t="s">
        <v>246</v>
      </c>
      <c r="H25" s="7" t="s">
        <v>246</v>
      </c>
      <c r="J25" s="6"/>
      <c r="K25" s="6"/>
      <c r="L25" s="6"/>
      <c r="M25" s="6"/>
      <c r="O25" s="7" t="s">
        <v>250</v>
      </c>
      <c r="P25" s="6"/>
      <c r="Q25" s="6"/>
      <c r="R25" s="6"/>
      <c r="S25" s="6"/>
      <c r="T25" s="6"/>
    </row>
    <row r="26" spans="1:20" ht="16.5">
      <c r="A26" t="s">
        <v>231</v>
      </c>
      <c r="B26" s="6" t="s">
        <v>232</v>
      </c>
      <c r="C26" s="6" t="s">
        <v>233</v>
      </c>
      <c r="D26" s="6" t="s">
        <v>234</v>
      </c>
      <c r="E26" s="6" t="s">
        <v>235</v>
      </c>
      <c r="F26" s="6" t="s">
        <v>236</v>
      </c>
      <c r="H26" t="s">
        <v>231</v>
      </c>
      <c r="I26" s="6" t="s">
        <v>232</v>
      </c>
      <c r="J26" s="6" t="s">
        <v>233</v>
      </c>
      <c r="K26" s="6" t="s">
        <v>234</v>
      </c>
      <c r="L26" s="6" t="s">
        <v>235</v>
      </c>
      <c r="M26" s="6" t="s">
        <v>236</v>
      </c>
      <c r="O26" t="s">
        <v>231</v>
      </c>
      <c r="P26" s="6" t="s">
        <v>232</v>
      </c>
      <c r="Q26" s="6" t="s">
        <v>233</v>
      </c>
      <c r="R26" s="6" t="s">
        <v>234</v>
      </c>
      <c r="S26" s="6" t="s">
        <v>235</v>
      </c>
      <c r="T26" s="6" t="s">
        <v>236</v>
      </c>
    </row>
    <row r="27" spans="1:20" s="1" customFormat="1" ht="16.5">
      <c r="A27" s="1" t="s">
        <v>237</v>
      </c>
      <c r="B27" s="4">
        <v>3.45</v>
      </c>
      <c r="C27" s="4">
        <v>5.4</v>
      </c>
      <c r="D27" s="4">
        <v>7.65</v>
      </c>
      <c r="E27" s="4">
        <v>10.1</v>
      </c>
      <c r="F27" s="4">
        <v>13.8</v>
      </c>
      <c r="G27" s="4"/>
      <c r="H27" s="1" t="s">
        <v>237</v>
      </c>
      <c r="I27" s="4">
        <v>20.2</v>
      </c>
      <c r="J27" s="4">
        <v>26.3</v>
      </c>
      <c r="K27" s="4">
        <v>31.8</v>
      </c>
      <c r="L27" s="4">
        <v>39.8</v>
      </c>
      <c r="M27" s="4">
        <v>71.7</v>
      </c>
      <c r="O27" s="1" t="s">
        <v>237</v>
      </c>
      <c r="P27" s="4">
        <v>1.89</v>
      </c>
      <c r="Q27" s="4">
        <v>2.2</v>
      </c>
      <c r="R27" s="4">
        <v>4.6</v>
      </c>
      <c r="S27" s="4">
        <v>7.13</v>
      </c>
      <c r="T27" s="4">
        <v>12.6</v>
      </c>
    </row>
    <row r="28" spans="1:20" s="1" customFormat="1" ht="16.5">
      <c r="A28" s="1" t="s">
        <v>238</v>
      </c>
      <c r="B28" s="4">
        <v>30</v>
      </c>
      <c r="C28" s="4">
        <v>30</v>
      </c>
      <c r="D28" s="4">
        <v>30</v>
      </c>
      <c r="E28" s="4">
        <v>30</v>
      </c>
      <c r="F28" s="4">
        <v>30</v>
      </c>
      <c r="G28" s="4"/>
      <c r="H28" s="1" t="s">
        <v>238</v>
      </c>
      <c r="I28" s="4">
        <v>30</v>
      </c>
      <c r="J28" s="4">
        <v>30</v>
      </c>
      <c r="K28" s="4">
        <v>30</v>
      </c>
      <c r="L28" s="4">
        <v>30</v>
      </c>
      <c r="M28" s="4">
        <v>30</v>
      </c>
      <c r="O28" s="1" t="s">
        <v>238</v>
      </c>
      <c r="P28" s="4">
        <v>30</v>
      </c>
      <c r="Q28" s="4">
        <v>30</v>
      </c>
      <c r="R28" s="4">
        <v>30</v>
      </c>
      <c r="S28" s="4">
        <v>30</v>
      </c>
      <c r="T28" s="4">
        <v>30</v>
      </c>
    </row>
    <row r="29" spans="1:20" s="2" customFormat="1" ht="16.5">
      <c r="A29" s="2" t="s">
        <v>239</v>
      </c>
      <c r="B29" s="5">
        <f>B27*B28/1000</f>
        <v>0.1035</v>
      </c>
      <c r="C29" s="5">
        <f>C27*C28/1000</f>
        <v>0.162</v>
      </c>
      <c r="D29" s="5">
        <f>D27*D28/1000</f>
        <v>0.2295</v>
      </c>
      <c r="E29" s="5">
        <f>E27*E28/1000</f>
        <v>0.303</v>
      </c>
      <c r="F29" s="5">
        <f>F27*F28/1000</f>
        <v>0.414</v>
      </c>
      <c r="G29" s="5"/>
      <c r="H29" s="2" t="s">
        <v>239</v>
      </c>
      <c r="I29" s="5">
        <f>I27*I28/1000</f>
        <v>0.606</v>
      </c>
      <c r="J29" s="5">
        <f>J27*J28/1000</f>
        <v>0.789</v>
      </c>
      <c r="K29" s="5">
        <f>K27*K28/1000</f>
        <v>0.954</v>
      </c>
      <c r="L29" s="5">
        <f>L27*L28/1000</f>
        <v>1.194</v>
      </c>
      <c r="M29" s="5">
        <f>M27*M28/1000</f>
        <v>2.151</v>
      </c>
      <c r="O29" s="2" t="s">
        <v>239</v>
      </c>
      <c r="P29" s="5">
        <f>P27*P28/1000</f>
        <v>0.05669999999999999</v>
      </c>
      <c r="Q29" s="5">
        <f>Q27*Q28/1000</f>
        <v>0.066</v>
      </c>
      <c r="R29" s="5">
        <f>R27*R28/1000</f>
        <v>0.138</v>
      </c>
      <c r="S29" s="5">
        <f>S27*S28/1000</f>
        <v>0.2139</v>
      </c>
      <c r="T29" s="5">
        <f>T27*T28/1000</f>
        <v>0.378</v>
      </c>
    </row>
    <row r="30" spans="1:20" s="2" customFormat="1" ht="16.5">
      <c r="A30" s="2" t="s">
        <v>240</v>
      </c>
      <c r="B30" s="5">
        <f aca="true" t="shared" si="6" ref="B30:F31">B29*60</f>
        <v>6.21</v>
      </c>
      <c r="C30" s="5">
        <f t="shared" si="6"/>
        <v>9.72</v>
      </c>
      <c r="D30" s="5">
        <f t="shared" si="6"/>
        <v>13.770000000000001</v>
      </c>
      <c r="E30" s="5">
        <f t="shared" si="6"/>
        <v>18.18</v>
      </c>
      <c r="F30" s="5">
        <f t="shared" si="6"/>
        <v>24.84</v>
      </c>
      <c r="G30" s="5"/>
      <c r="H30" s="2" t="s">
        <v>240</v>
      </c>
      <c r="I30" s="5">
        <f aca="true" t="shared" si="7" ref="I30:M31">I29*60</f>
        <v>36.36</v>
      </c>
      <c r="J30" s="5">
        <f t="shared" si="7"/>
        <v>47.34</v>
      </c>
      <c r="K30" s="5">
        <f t="shared" si="7"/>
        <v>57.239999999999995</v>
      </c>
      <c r="L30" s="5">
        <f t="shared" si="7"/>
        <v>71.64</v>
      </c>
      <c r="M30" s="5">
        <f t="shared" si="7"/>
        <v>129.06</v>
      </c>
      <c r="O30" s="2" t="s">
        <v>240</v>
      </c>
      <c r="P30" s="5">
        <f aca="true" t="shared" si="8" ref="P30:T31">P29*60</f>
        <v>3.4019999999999997</v>
      </c>
      <c r="Q30" s="5">
        <f t="shared" si="8"/>
        <v>3.96</v>
      </c>
      <c r="R30" s="5">
        <f t="shared" si="8"/>
        <v>8.280000000000001</v>
      </c>
      <c r="S30" s="5">
        <f t="shared" si="8"/>
        <v>12.834</v>
      </c>
      <c r="T30" s="5">
        <f t="shared" si="8"/>
        <v>22.68</v>
      </c>
    </row>
    <row r="31" spans="1:20" s="2" customFormat="1" ht="16.5">
      <c r="A31" s="2" t="s">
        <v>241</v>
      </c>
      <c r="B31" s="5">
        <f t="shared" si="6"/>
        <v>372.6</v>
      </c>
      <c r="C31" s="5">
        <f t="shared" si="6"/>
        <v>583.2</v>
      </c>
      <c r="D31" s="5">
        <f t="shared" si="6"/>
        <v>826.2</v>
      </c>
      <c r="E31" s="5">
        <f t="shared" si="6"/>
        <v>1090.8</v>
      </c>
      <c r="F31" s="5">
        <f t="shared" si="6"/>
        <v>1490.4</v>
      </c>
      <c r="G31" s="5"/>
      <c r="H31" s="2" t="s">
        <v>241</v>
      </c>
      <c r="I31" s="5">
        <f t="shared" si="7"/>
        <v>2181.6</v>
      </c>
      <c r="J31" s="5">
        <f t="shared" si="7"/>
        <v>2840.4</v>
      </c>
      <c r="K31" s="5">
        <f t="shared" si="7"/>
        <v>3434.3999999999996</v>
      </c>
      <c r="L31" s="5">
        <f t="shared" si="7"/>
        <v>4298.4</v>
      </c>
      <c r="M31" s="5">
        <f t="shared" si="7"/>
        <v>7743.6</v>
      </c>
      <c r="O31" s="2" t="s">
        <v>241</v>
      </c>
      <c r="P31" s="5">
        <f t="shared" si="8"/>
        <v>204.11999999999998</v>
      </c>
      <c r="Q31" s="5">
        <f t="shared" si="8"/>
        <v>237.6</v>
      </c>
      <c r="R31" s="5">
        <f t="shared" si="8"/>
        <v>496.80000000000007</v>
      </c>
      <c r="S31" s="5">
        <f t="shared" si="8"/>
        <v>770.04</v>
      </c>
      <c r="T31" s="5">
        <f t="shared" si="8"/>
        <v>1360.8</v>
      </c>
    </row>
    <row r="32" spans="1:20" s="2" customFormat="1" ht="16.5">
      <c r="A32" s="2" t="s">
        <v>242</v>
      </c>
      <c r="B32" s="5">
        <f>B31*24</f>
        <v>8942.400000000001</v>
      </c>
      <c r="C32" s="5">
        <f>C31*24</f>
        <v>13996.800000000001</v>
      </c>
      <c r="D32" s="5">
        <f>D31*24</f>
        <v>19828.800000000003</v>
      </c>
      <c r="E32" s="5">
        <f>E31*24</f>
        <v>26179.199999999997</v>
      </c>
      <c r="F32" s="5">
        <f>F31*24</f>
        <v>35769.600000000006</v>
      </c>
      <c r="G32" s="5"/>
      <c r="H32" s="2" t="s">
        <v>242</v>
      </c>
      <c r="I32" s="5">
        <f>I31*24</f>
        <v>52358.399999999994</v>
      </c>
      <c r="J32" s="5">
        <f>J31*24</f>
        <v>68169.6</v>
      </c>
      <c r="K32" s="5">
        <f>K31*24</f>
        <v>82425.59999999999</v>
      </c>
      <c r="L32" s="5">
        <f>L31*24</f>
        <v>103161.59999999999</v>
      </c>
      <c r="M32" s="5">
        <f>M31*24</f>
        <v>185846.40000000002</v>
      </c>
      <c r="O32" s="2" t="s">
        <v>242</v>
      </c>
      <c r="P32" s="5">
        <f>P31*24</f>
        <v>4898.879999999999</v>
      </c>
      <c r="Q32" s="5">
        <f>Q31*24</f>
        <v>5702.4</v>
      </c>
      <c r="R32" s="5">
        <f>R31*24</f>
        <v>11923.2</v>
      </c>
      <c r="S32" s="5">
        <f>S31*24</f>
        <v>18480.96</v>
      </c>
      <c r="T32" s="5">
        <f>T31*24</f>
        <v>32659.199999999997</v>
      </c>
    </row>
    <row r="33" ht="18">
      <c r="A33" s="7"/>
    </row>
    <row r="35" spans="1:20" ht="18">
      <c r="A35" s="7" t="s">
        <v>245</v>
      </c>
      <c r="H35" s="7" t="s">
        <v>245</v>
      </c>
      <c r="J35" s="6"/>
      <c r="K35" s="6"/>
      <c r="L35" s="6"/>
      <c r="M35" s="6"/>
      <c r="O35" s="7" t="s">
        <v>245</v>
      </c>
      <c r="P35" s="6"/>
      <c r="Q35" s="6"/>
      <c r="R35" s="6"/>
      <c r="S35" s="6"/>
      <c r="T35" s="6"/>
    </row>
    <row r="36" spans="1:20" ht="16.5">
      <c r="A36" t="s">
        <v>231</v>
      </c>
      <c r="B36" s="6" t="s">
        <v>232</v>
      </c>
      <c r="C36" s="6" t="s">
        <v>233</v>
      </c>
      <c r="D36" s="6" t="s">
        <v>234</v>
      </c>
      <c r="E36" s="6" t="s">
        <v>235</v>
      </c>
      <c r="F36" s="6" t="s">
        <v>236</v>
      </c>
      <c r="H36" t="s">
        <v>231</v>
      </c>
      <c r="I36" s="6" t="s">
        <v>232</v>
      </c>
      <c r="J36" s="6" t="s">
        <v>233</v>
      </c>
      <c r="K36" s="6" t="s">
        <v>234</v>
      </c>
      <c r="L36" s="6" t="s">
        <v>235</v>
      </c>
      <c r="M36" s="6" t="s">
        <v>236</v>
      </c>
      <c r="O36" t="s">
        <v>231</v>
      </c>
      <c r="P36" s="6" t="s">
        <v>232</v>
      </c>
      <c r="Q36" s="6" t="s">
        <v>233</v>
      </c>
      <c r="R36" s="6" t="s">
        <v>234</v>
      </c>
      <c r="S36" s="6" t="s">
        <v>235</v>
      </c>
      <c r="T36" s="6" t="s">
        <v>236</v>
      </c>
    </row>
    <row r="37" spans="1:20" s="11" customFormat="1" ht="16.5">
      <c r="A37" s="1" t="s">
        <v>237</v>
      </c>
      <c r="B37" s="4">
        <v>3.6</v>
      </c>
      <c r="C37" s="4">
        <v>6.2</v>
      </c>
      <c r="D37" s="4">
        <v>7.3</v>
      </c>
      <c r="E37" s="4">
        <v>10.7</v>
      </c>
      <c r="F37" s="4">
        <v>14.5</v>
      </c>
      <c r="H37" s="1" t="s">
        <v>237</v>
      </c>
      <c r="I37" s="4">
        <v>21</v>
      </c>
      <c r="J37" s="4">
        <v>26.6</v>
      </c>
      <c r="K37" s="4">
        <v>35.5</v>
      </c>
      <c r="L37" s="4">
        <v>40.7</v>
      </c>
      <c r="M37" s="4">
        <v>72.2</v>
      </c>
      <c r="O37" s="1" t="s">
        <v>237</v>
      </c>
      <c r="P37" s="4">
        <v>2.1</v>
      </c>
      <c r="Q37" s="4">
        <v>2.6</v>
      </c>
      <c r="R37" s="4">
        <v>5.3</v>
      </c>
      <c r="S37" s="4">
        <v>8.5</v>
      </c>
      <c r="T37" s="4">
        <v>13.3</v>
      </c>
    </row>
    <row r="38" spans="1:20" s="11" customFormat="1" ht="16.5">
      <c r="A38" s="1" t="s">
        <v>238</v>
      </c>
      <c r="B38" s="4">
        <v>30</v>
      </c>
      <c r="C38" s="4">
        <v>30</v>
      </c>
      <c r="D38" s="4">
        <v>30</v>
      </c>
      <c r="E38" s="4">
        <v>30</v>
      </c>
      <c r="F38" s="4">
        <v>30</v>
      </c>
      <c r="H38" s="1" t="s">
        <v>238</v>
      </c>
      <c r="I38" s="4">
        <v>30</v>
      </c>
      <c r="J38" s="4">
        <v>30</v>
      </c>
      <c r="K38" s="4">
        <v>30</v>
      </c>
      <c r="L38" s="4">
        <v>30</v>
      </c>
      <c r="M38" s="4">
        <v>30</v>
      </c>
      <c r="O38" s="1" t="s">
        <v>238</v>
      </c>
      <c r="P38" s="4">
        <v>30</v>
      </c>
      <c r="Q38" s="4">
        <v>30</v>
      </c>
      <c r="R38" s="4">
        <v>30</v>
      </c>
      <c r="S38" s="4">
        <v>30</v>
      </c>
      <c r="T38" s="4">
        <v>30</v>
      </c>
    </row>
    <row r="39" spans="1:20" ht="16.5">
      <c r="A39" s="2" t="s">
        <v>239</v>
      </c>
      <c r="B39" s="5">
        <f>B37*B38/1000</f>
        <v>0.108</v>
      </c>
      <c r="C39" s="5">
        <f>C37*C38/1000</f>
        <v>0.186</v>
      </c>
      <c r="D39" s="5">
        <f>D37*D38/1000</f>
        <v>0.219</v>
      </c>
      <c r="E39" s="5">
        <f>E37*E38/1000</f>
        <v>0.321</v>
      </c>
      <c r="F39" s="5">
        <f>F37*F38/1000</f>
        <v>0.435</v>
      </c>
      <c r="H39" s="2" t="s">
        <v>239</v>
      </c>
      <c r="I39" s="5">
        <f>I37*I38/1000</f>
        <v>0.63</v>
      </c>
      <c r="J39" s="5">
        <f>J37*J38/1000</f>
        <v>0.798</v>
      </c>
      <c r="K39" s="5">
        <f>K37*K38/1000</f>
        <v>1.065</v>
      </c>
      <c r="L39" s="5">
        <f>L37*L38/1000</f>
        <v>1.221</v>
      </c>
      <c r="M39" s="5">
        <f>M37*M38/1000</f>
        <v>2.166</v>
      </c>
      <c r="O39" s="2" t="s">
        <v>239</v>
      </c>
      <c r="P39" s="5">
        <f>P37*P38/1000</f>
        <v>0.063</v>
      </c>
      <c r="Q39" s="5">
        <f>Q37*Q38/1000</f>
        <v>0.078</v>
      </c>
      <c r="R39" s="5">
        <f>R37*R38/1000</f>
        <v>0.159</v>
      </c>
      <c r="S39" s="5">
        <f>S37*S38/1000</f>
        <v>0.255</v>
      </c>
      <c r="T39" s="5">
        <f>T37*T38/1000</f>
        <v>0.399</v>
      </c>
    </row>
    <row r="40" spans="1:20" ht="16.5">
      <c r="A40" s="2" t="s">
        <v>240</v>
      </c>
      <c r="B40" s="5">
        <f aca="true" t="shared" si="9" ref="B40:F41">B39*60</f>
        <v>6.4799999999999995</v>
      </c>
      <c r="C40" s="5">
        <f t="shared" si="9"/>
        <v>11.16</v>
      </c>
      <c r="D40" s="5">
        <f t="shared" si="9"/>
        <v>13.14</v>
      </c>
      <c r="E40" s="5">
        <f t="shared" si="9"/>
        <v>19.26</v>
      </c>
      <c r="F40" s="5">
        <f t="shared" si="9"/>
        <v>26.1</v>
      </c>
      <c r="H40" s="2" t="s">
        <v>240</v>
      </c>
      <c r="I40" s="5">
        <f aca="true" t="shared" si="10" ref="I40:M41">I39*60</f>
        <v>37.8</v>
      </c>
      <c r="J40" s="5">
        <f t="shared" si="10"/>
        <v>47.88</v>
      </c>
      <c r="K40" s="5">
        <f t="shared" si="10"/>
        <v>63.9</v>
      </c>
      <c r="L40" s="5">
        <f t="shared" si="10"/>
        <v>73.26</v>
      </c>
      <c r="M40" s="5">
        <f t="shared" si="10"/>
        <v>129.96</v>
      </c>
      <c r="O40" s="2" t="s">
        <v>240</v>
      </c>
      <c r="P40" s="5">
        <f aca="true" t="shared" si="11" ref="P40:T41">P39*60</f>
        <v>3.7800000000000002</v>
      </c>
      <c r="Q40" s="5">
        <f t="shared" si="11"/>
        <v>4.68</v>
      </c>
      <c r="R40" s="5">
        <f t="shared" si="11"/>
        <v>9.540000000000001</v>
      </c>
      <c r="S40" s="5">
        <f t="shared" si="11"/>
        <v>15.3</v>
      </c>
      <c r="T40" s="5">
        <f t="shared" si="11"/>
        <v>23.94</v>
      </c>
    </row>
    <row r="41" spans="1:20" ht="16.5">
      <c r="A41" s="2" t="s">
        <v>241</v>
      </c>
      <c r="B41" s="5">
        <f t="shared" si="9"/>
        <v>388.79999999999995</v>
      </c>
      <c r="C41" s="5">
        <f t="shared" si="9"/>
        <v>669.6</v>
      </c>
      <c r="D41" s="5">
        <f t="shared" si="9"/>
        <v>788.4000000000001</v>
      </c>
      <c r="E41" s="5">
        <f t="shared" si="9"/>
        <v>1155.6000000000001</v>
      </c>
      <c r="F41" s="5">
        <f t="shared" si="9"/>
        <v>1566</v>
      </c>
      <c r="H41" s="2" t="s">
        <v>241</v>
      </c>
      <c r="I41" s="5">
        <f t="shared" si="10"/>
        <v>2268</v>
      </c>
      <c r="J41" s="5">
        <f t="shared" si="10"/>
        <v>2872.8</v>
      </c>
      <c r="K41" s="5">
        <f t="shared" si="10"/>
        <v>3834</v>
      </c>
      <c r="L41" s="5">
        <f t="shared" si="10"/>
        <v>4395.6</v>
      </c>
      <c r="M41" s="5">
        <f t="shared" si="10"/>
        <v>7797.6</v>
      </c>
      <c r="O41" s="2" t="s">
        <v>241</v>
      </c>
      <c r="P41" s="5">
        <f t="shared" si="11"/>
        <v>226.8</v>
      </c>
      <c r="Q41" s="5">
        <f t="shared" si="11"/>
        <v>280.79999999999995</v>
      </c>
      <c r="R41" s="5">
        <f t="shared" si="11"/>
        <v>572.4000000000001</v>
      </c>
      <c r="S41" s="5">
        <f t="shared" si="11"/>
        <v>918</v>
      </c>
      <c r="T41" s="5">
        <f t="shared" si="11"/>
        <v>1436.4</v>
      </c>
    </row>
    <row r="42" spans="1:20" ht="16.5">
      <c r="A42" s="2" t="s">
        <v>242</v>
      </c>
      <c r="B42" s="5">
        <f>B41*24</f>
        <v>9331.199999999999</v>
      </c>
      <c r="C42" s="5">
        <f>C41*24</f>
        <v>16070.400000000001</v>
      </c>
      <c r="D42" s="5">
        <f>D41*24</f>
        <v>18921.600000000002</v>
      </c>
      <c r="E42" s="5">
        <f>E41*24</f>
        <v>27734.4</v>
      </c>
      <c r="F42" s="5">
        <f>F41*24</f>
        <v>37584</v>
      </c>
      <c r="H42" s="2" t="s">
        <v>242</v>
      </c>
      <c r="I42" s="5">
        <f>I41*24</f>
        <v>54432</v>
      </c>
      <c r="J42" s="5">
        <f>J41*24</f>
        <v>68947.20000000001</v>
      </c>
      <c r="K42" s="5">
        <f>K41*24</f>
        <v>92016</v>
      </c>
      <c r="L42" s="5">
        <f>L41*24</f>
        <v>105494.40000000001</v>
      </c>
      <c r="M42" s="5">
        <f>M41*24</f>
        <v>187142.40000000002</v>
      </c>
      <c r="O42" s="2" t="s">
        <v>242</v>
      </c>
      <c r="P42" s="5">
        <f>P41*24</f>
        <v>5443.200000000001</v>
      </c>
      <c r="Q42" s="5">
        <f>Q41*24</f>
        <v>6739.199999999999</v>
      </c>
      <c r="R42" s="5">
        <f>R41*24</f>
        <v>13737.600000000002</v>
      </c>
      <c r="S42" s="5">
        <f>S41*24</f>
        <v>22032</v>
      </c>
      <c r="T42" s="5">
        <f>T41*24</f>
        <v>34473.600000000006</v>
      </c>
    </row>
    <row r="44" spans="1:20" ht="16.5">
      <c r="A44" s="8" t="s">
        <v>243</v>
      </c>
      <c r="B44" s="9"/>
      <c r="C44" s="9"/>
      <c r="D44" s="9"/>
      <c r="E44" s="9"/>
      <c r="F44" s="9"/>
      <c r="G44" s="9"/>
      <c r="H44" s="9"/>
      <c r="I44" s="9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6.5">
      <c r="A45" s="8" t="s">
        <v>244</v>
      </c>
      <c r="B45" s="9"/>
      <c r="C45" s="9"/>
      <c r="D45" s="9"/>
      <c r="E45" s="9"/>
      <c r="F45" s="9"/>
      <c r="G45" s="9"/>
      <c r="H45" s="9"/>
      <c r="I45" s="9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90" zoomScaleNormal="90" zoomScalePageLayoutView="0" workbookViewId="0" topLeftCell="A13">
      <selection activeCell="A37" sqref="A37"/>
    </sheetView>
  </sheetViews>
  <sheetFormatPr defaultColWidth="9.00390625" defaultRowHeight="16.5"/>
  <cols>
    <col min="1" max="1" width="28.25390625" style="0" customWidth="1"/>
    <col min="2" max="2" width="9.125" style="6" customWidth="1"/>
    <col min="3" max="4" width="9.50390625" style="6" bestFit="1" customWidth="1"/>
    <col min="5" max="5" width="9.875" style="6" customWidth="1"/>
    <col min="6" max="6" width="9.50390625" style="6" bestFit="1" customWidth="1"/>
    <col min="7" max="7" width="3.00390625" style="6" customWidth="1"/>
    <col min="8" max="8" width="28.625" style="6" customWidth="1"/>
    <col min="9" max="9" width="9.50390625" style="6" bestFit="1" customWidth="1"/>
    <col min="10" max="10" width="9.50390625" style="0" bestFit="1" customWidth="1"/>
    <col min="11" max="11" width="8.625" style="0" customWidth="1"/>
    <col min="12" max="12" width="10.50390625" style="0" bestFit="1" customWidth="1"/>
    <col min="13" max="13" width="9.50390625" style="0" bestFit="1" customWidth="1"/>
  </cols>
  <sheetData>
    <row r="1" ht="20.25">
      <c r="H1" s="13" t="s">
        <v>147</v>
      </c>
    </row>
    <row r="2" ht="16.5"/>
    <row r="3" spans="1:8" ht="18">
      <c r="A3" s="7" t="s">
        <v>34</v>
      </c>
      <c r="H3" s="7" t="s">
        <v>35</v>
      </c>
    </row>
    <row r="5" spans="1:13" ht="18">
      <c r="A5" s="7" t="s">
        <v>31</v>
      </c>
      <c r="H5" s="7" t="s">
        <v>31</v>
      </c>
      <c r="J5" s="6"/>
      <c r="K5" s="6"/>
      <c r="L5" s="6"/>
      <c r="M5" s="6"/>
    </row>
    <row r="6" spans="1:13" ht="16.5">
      <c r="A6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H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</row>
    <row r="7" spans="1:13" s="1" customFormat="1" ht="16.5">
      <c r="A7" s="1" t="s">
        <v>12</v>
      </c>
      <c r="B7" s="4">
        <v>3.833</v>
      </c>
      <c r="C7" s="4">
        <v>4.571</v>
      </c>
      <c r="D7" s="4">
        <v>6.666</v>
      </c>
      <c r="E7" s="4">
        <v>9.333</v>
      </c>
      <c r="F7" s="4">
        <v>12.6</v>
      </c>
      <c r="G7" s="4"/>
      <c r="H7" s="1" t="s">
        <v>12</v>
      </c>
      <c r="I7" s="4">
        <v>15</v>
      </c>
      <c r="J7" s="4">
        <v>18.92</v>
      </c>
      <c r="K7" s="4">
        <v>27.91</v>
      </c>
      <c r="L7" s="4">
        <v>35.9</v>
      </c>
      <c r="M7" s="4">
        <v>50.1</v>
      </c>
    </row>
    <row r="8" spans="1:13" s="1" customFormat="1" ht="16.5">
      <c r="A8" s="1" t="s">
        <v>26</v>
      </c>
      <c r="B8" s="4">
        <v>15</v>
      </c>
      <c r="C8" s="4">
        <v>15</v>
      </c>
      <c r="D8" s="4">
        <v>15</v>
      </c>
      <c r="E8" s="4">
        <v>15</v>
      </c>
      <c r="F8" s="4">
        <v>15</v>
      </c>
      <c r="G8" s="4"/>
      <c r="H8" s="1" t="s">
        <v>26</v>
      </c>
      <c r="I8" s="4">
        <v>15</v>
      </c>
      <c r="J8" s="4">
        <v>15</v>
      </c>
      <c r="K8" s="4">
        <v>15</v>
      </c>
      <c r="L8" s="4">
        <v>15</v>
      </c>
      <c r="M8" s="4">
        <v>15</v>
      </c>
    </row>
    <row r="9" spans="1:13" s="2" customFormat="1" ht="16.5">
      <c r="A9" s="2" t="s">
        <v>19</v>
      </c>
      <c r="B9" s="5">
        <f>B7*B8/1000</f>
        <v>0.057495000000000004</v>
      </c>
      <c r="C9" s="5">
        <f>C7*C8/1000</f>
        <v>0.068565</v>
      </c>
      <c r="D9" s="5">
        <f>D7*D8/1000</f>
        <v>0.09999000000000001</v>
      </c>
      <c r="E9" s="5">
        <f>E7*E8/1000</f>
        <v>0.139995</v>
      </c>
      <c r="F9" s="5">
        <f>F7*F8/1000</f>
        <v>0.189</v>
      </c>
      <c r="G9" s="5"/>
      <c r="H9" s="2" t="s">
        <v>19</v>
      </c>
      <c r="I9" s="5">
        <f>I7*I8/1000</f>
        <v>0.225</v>
      </c>
      <c r="J9" s="5">
        <f>J7*J8/1000</f>
        <v>0.2838</v>
      </c>
      <c r="K9" s="5">
        <f>K7*K8/1000</f>
        <v>0.41864999999999997</v>
      </c>
      <c r="L9" s="5">
        <f>L7*L8/1000</f>
        <v>0.5385</v>
      </c>
      <c r="M9" s="5">
        <f>M7*M8/1000</f>
        <v>0.7515</v>
      </c>
    </row>
    <row r="10" spans="1:13" s="2" customFormat="1" ht="16.5">
      <c r="A10" s="2" t="s">
        <v>20</v>
      </c>
      <c r="B10" s="5">
        <f aca="true" t="shared" si="0" ref="B10:F11">B9*60</f>
        <v>3.4497000000000004</v>
      </c>
      <c r="C10" s="5">
        <f t="shared" si="0"/>
        <v>4.1139</v>
      </c>
      <c r="D10" s="5">
        <f t="shared" si="0"/>
        <v>5.9994000000000005</v>
      </c>
      <c r="E10" s="5">
        <f t="shared" si="0"/>
        <v>8.399700000000001</v>
      </c>
      <c r="F10" s="5">
        <f t="shared" si="0"/>
        <v>11.34</v>
      </c>
      <c r="G10" s="5"/>
      <c r="H10" s="2" t="s">
        <v>20</v>
      </c>
      <c r="I10" s="5">
        <f aca="true" t="shared" si="1" ref="I10:M11">I9*60</f>
        <v>13.5</v>
      </c>
      <c r="J10" s="5">
        <f t="shared" si="1"/>
        <v>17.028</v>
      </c>
      <c r="K10" s="5">
        <f t="shared" si="1"/>
        <v>25.119</v>
      </c>
      <c r="L10" s="5">
        <f t="shared" si="1"/>
        <v>32.31</v>
      </c>
      <c r="M10" s="5">
        <f t="shared" si="1"/>
        <v>45.089999999999996</v>
      </c>
    </row>
    <row r="11" spans="1:13" s="2" customFormat="1" ht="16.5">
      <c r="A11" s="2" t="s">
        <v>21</v>
      </c>
      <c r="B11" s="5">
        <f t="shared" si="0"/>
        <v>206.98200000000003</v>
      </c>
      <c r="C11" s="5">
        <f t="shared" si="0"/>
        <v>246.834</v>
      </c>
      <c r="D11" s="5">
        <f t="shared" si="0"/>
        <v>359.96400000000006</v>
      </c>
      <c r="E11" s="5">
        <f t="shared" si="0"/>
        <v>503.9820000000001</v>
      </c>
      <c r="F11" s="5">
        <f t="shared" si="0"/>
        <v>680.4</v>
      </c>
      <c r="G11" s="5"/>
      <c r="H11" s="2" t="s">
        <v>21</v>
      </c>
      <c r="I11" s="5">
        <f t="shared" si="1"/>
        <v>810</v>
      </c>
      <c r="J11" s="5">
        <f t="shared" si="1"/>
        <v>1021.68</v>
      </c>
      <c r="K11" s="5">
        <f t="shared" si="1"/>
        <v>1507.1399999999999</v>
      </c>
      <c r="L11" s="5">
        <f t="shared" si="1"/>
        <v>1938.6000000000001</v>
      </c>
      <c r="M11" s="5">
        <f t="shared" si="1"/>
        <v>2705.3999999999996</v>
      </c>
    </row>
    <row r="12" spans="1:13" s="2" customFormat="1" ht="16.5">
      <c r="A12" s="2" t="s">
        <v>22</v>
      </c>
      <c r="B12" s="5">
        <f>B11*24</f>
        <v>4967.568000000001</v>
      </c>
      <c r="C12" s="5">
        <f>C11*24</f>
        <v>5924.016</v>
      </c>
      <c r="D12" s="5">
        <f>D11*24</f>
        <v>8639.136000000002</v>
      </c>
      <c r="E12" s="5">
        <f>E11*24</f>
        <v>12095.568000000003</v>
      </c>
      <c r="F12" s="5">
        <f>F11*24</f>
        <v>16329.599999999999</v>
      </c>
      <c r="G12" s="5"/>
      <c r="H12" s="2" t="s">
        <v>22</v>
      </c>
      <c r="I12" s="5">
        <f>I11*24</f>
        <v>19440</v>
      </c>
      <c r="J12" s="5">
        <f>J11*24</f>
        <v>24520.32</v>
      </c>
      <c r="K12" s="5">
        <f>K11*24</f>
        <v>36171.36</v>
      </c>
      <c r="L12" s="5">
        <f>L11*24</f>
        <v>46526.4</v>
      </c>
      <c r="M12" s="5">
        <f>M11*24</f>
        <v>64929.59999999999</v>
      </c>
    </row>
    <row r="13" spans="2:13" s="2" customFormat="1" ht="16.5">
      <c r="B13" s="5"/>
      <c r="C13" s="5"/>
      <c r="D13" s="5"/>
      <c r="E13" s="5"/>
      <c r="F13" s="5"/>
      <c r="G13" s="5"/>
      <c r="I13" s="5"/>
      <c r="J13" s="5"/>
      <c r="K13" s="5"/>
      <c r="L13" s="5"/>
      <c r="M13" s="5"/>
    </row>
    <row r="14" spans="1:13" ht="18">
      <c r="A14" s="7"/>
      <c r="H14" s="7"/>
      <c r="J14" s="6"/>
      <c r="K14" s="6"/>
      <c r="L14" s="6"/>
      <c r="M14" s="6"/>
    </row>
    <row r="15" spans="1:13" ht="18">
      <c r="A15" s="7" t="s">
        <v>32</v>
      </c>
      <c r="H15" s="7" t="s">
        <v>32</v>
      </c>
      <c r="J15" s="6"/>
      <c r="K15" s="6"/>
      <c r="L15" s="6"/>
      <c r="M15" s="6"/>
    </row>
    <row r="16" spans="1:13" ht="16.5">
      <c r="A16" t="s">
        <v>6</v>
      </c>
      <c r="B16" s="6" t="s">
        <v>7</v>
      </c>
      <c r="C16" s="6" t="s">
        <v>8</v>
      </c>
      <c r="D16" s="6" t="s">
        <v>9</v>
      </c>
      <c r="E16" s="6" t="s">
        <v>10</v>
      </c>
      <c r="F16" s="6" t="s">
        <v>11</v>
      </c>
      <c r="H16" t="s">
        <v>6</v>
      </c>
      <c r="I16" s="6" t="s">
        <v>7</v>
      </c>
      <c r="J16" s="6" t="s">
        <v>8</v>
      </c>
      <c r="K16" s="6" t="s">
        <v>9</v>
      </c>
      <c r="L16" s="6" t="s">
        <v>10</v>
      </c>
      <c r="M16" s="6" t="s">
        <v>11</v>
      </c>
    </row>
    <row r="17" spans="1:13" s="1" customFormat="1" ht="16.5">
      <c r="A17" s="1" t="s">
        <v>12</v>
      </c>
      <c r="B17" s="4">
        <v>0.83</v>
      </c>
      <c r="C17" s="4">
        <v>1.36</v>
      </c>
      <c r="D17" s="4">
        <v>2.23</v>
      </c>
      <c r="E17" s="4">
        <v>3.66</v>
      </c>
      <c r="F17" s="4">
        <v>4.33</v>
      </c>
      <c r="G17" s="4"/>
      <c r="H17" s="1" t="s">
        <v>12</v>
      </c>
      <c r="I17" s="4">
        <v>6.33</v>
      </c>
      <c r="J17" s="4">
        <v>7.76</v>
      </c>
      <c r="K17" s="4">
        <v>11.26</v>
      </c>
      <c r="L17" s="4">
        <v>13.66</v>
      </c>
      <c r="M17" s="4">
        <v>18.69</v>
      </c>
    </row>
    <row r="18" spans="1:13" s="1" customFormat="1" ht="16.5">
      <c r="A18" s="1" t="s">
        <v>26</v>
      </c>
      <c r="B18" s="4">
        <v>30</v>
      </c>
      <c r="C18" s="4">
        <v>30</v>
      </c>
      <c r="D18" s="4">
        <v>30</v>
      </c>
      <c r="E18" s="4">
        <v>30</v>
      </c>
      <c r="F18" s="4">
        <v>30</v>
      </c>
      <c r="G18" s="4"/>
      <c r="H18" s="1" t="s">
        <v>26</v>
      </c>
      <c r="I18" s="4">
        <v>30</v>
      </c>
      <c r="J18" s="4">
        <v>30</v>
      </c>
      <c r="K18" s="4">
        <v>30</v>
      </c>
      <c r="L18" s="4">
        <v>30</v>
      </c>
      <c r="M18" s="4">
        <v>30</v>
      </c>
    </row>
    <row r="19" spans="1:13" s="2" customFormat="1" ht="16.5">
      <c r="A19" s="2" t="s">
        <v>19</v>
      </c>
      <c r="B19" s="5">
        <f>B17*B18/1000</f>
        <v>0.0249</v>
      </c>
      <c r="C19" s="5">
        <f>C17*C18/1000</f>
        <v>0.0408</v>
      </c>
      <c r="D19" s="5">
        <f>D17*D18/1000</f>
        <v>0.0669</v>
      </c>
      <c r="E19" s="5">
        <f>E17*E18/1000</f>
        <v>0.10980000000000001</v>
      </c>
      <c r="F19" s="5">
        <f>F17*F18/1000</f>
        <v>0.12990000000000002</v>
      </c>
      <c r="G19" s="5"/>
      <c r="H19" s="2" t="s">
        <v>19</v>
      </c>
      <c r="I19" s="5">
        <f>I17*I18/1000</f>
        <v>0.1899</v>
      </c>
      <c r="J19" s="5">
        <f>J17*J18/1000</f>
        <v>0.23279999999999998</v>
      </c>
      <c r="K19" s="5">
        <f>K17*K18/1000</f>
        <v>0.3378</v>
      </c>
      <c r="L19" s="5">
        <f>L17*L18/1000</f>
        <v>0.4098</v>
      </c>
      <c r="M19" s="5">
        <f>M17*M18/1000</f>
        <v>0.5607000000000001</v>
      </c>
    </row>
    <row r="20" spans="1:13" s="2" customFormat="1" ht="16.5">
      <c r="A20" s="2" t="s">
        <v>20</v>
      </c>
      <c r="B20" s="5">
        <f aca="true" t="shared" si="2" ref="B20:F21">B19*60</f>
        <v>1.494</v>
      </c>
      <c r="C20" s="5">
        <f t="shared" si="2"/>
        <v>2.4480000000000004</v>
      </c>
      <c r="D20" s="5">
        <f t="shared" si="2"/>
        <v>4.014</v>
      </c>
      <c r="E20" s="5">
        <f t="shared" si="2"/>
        <v>6.588000000000001</v>
      </c>
      <c r="F20" s="5">
        <f t="shared" si="2"/>
        <v>7.7940000000000005</v>
      </c>
      <c r="G20" s="5"/>
      <c r="H20" s="2" t="s">
        <v>20</v>
      </c>
      <c r="I20" s="5">
        <f aca="true" t="shared" si="3" ref="I20:M21">I19*60</f>
        <v>11.394</v>
      </c>
      <c r="J20" s="5">
        <f t="shared" si="3"/>
        <v>13.967999999999998</v>
      </c>
      <c r="K20" s="5">
        <f t="shared" si="3"/>
        <v>20.268</v>
      </c>
      <c r="L20" s="5">
        <f t="shared" si="3"/>
        <v>24.588</v>
      </c>
      <c r="M20" s="5">
        <f t="shared" si="3"/>
        <v>33.642</v>
      </c>
    </row>
    <row r="21" spans="1:13" s="2" customFormat="1" ht="16.5">
      <c r="A21" s="2" t="s">
        <v>21</v>
      </c>
      <c r="B21" s="5">
        <f t="shared" si="2"/>
        <v>89.64</v>
      </c>
      <c r="C21" s="5">
        <f t="shared" si="2"/>
        <v>146.88000000000002</v>
      </c>
      <c r="D21" s="5">
        <f t="shared" si="2"/>
        <v>240.84</v>
      </c>
      <c r="E21" s="5">
        <f t="shared" si="2"/>
        <v>395.2800000000001</v>
      </c>
      <c r="F21" s="5">
        <f t="shared" si="2"/>
        <v>467.64000000000004</v>
      </c>
      <c r="G21" s="5"/>
      <c r="H21" s="2" t="s">
        <v>21</v>
      </c>
      <c r="I21" s="5">
        <f t="shared" si="3"/>
        <v>683.64</v>
      </c>
      <c r="J21" s="5">
        <f t="shared" si="3"/>
        <v>838.0799999999999</v>
      </c>
      <c r="K21" s="5">
        <f t="shared" si="3"/>
        <v>1216.08</v>
      </c>
      <c r="L21" s="5">
        <f t="shared" si="3"/>
        <v>1475.28</v>
      </c>
      <c r="M21" s="5">
        <f t="shared" si="3"/>
        <v>2018.5200000000002</v>
      </c>
    </row>
    <row r="22" spans="1:13" s="2" customFormat="1" ht="16.5">
      <c r="A22" s="2" t="s">
        <v>22</v>
      </c>
      <c r="B22" s="5">
        <f>B21*24</f>
        <v>2151.36</v>
      </c>
      <c r="C22" s="5">
        <f>C21*24</f>
        <v>3525.120000000001</v>
      </c>
      <c r="D22" s="5">
        <f>D21*24</f>
        <v>5780.16</v>
      </c>
      <c r="E22" s="5">
        <f>E21*24</f>
        <v>9486.720000000001</v>
      </c>
      <c r="F22" s="5">
        <f>F21*24</f>
        <v>11223.36</v>
      </c>
      <c r="G22" s="5"/>
      <c r="H22" s="2" t="s">
        <v>22</v>
      </c>
      <c r="I22" s="5">
        <f>I21*24</f>
        <v>16407.36</v>
      </c>
      <c r="J22" s="5">
        <f>J21*24</f>
        <v>20113.92</v>
      </c>
      <c r="K22" s="5">
        <f>K21*24</f>
        <v>29185.92</v>
      </c>
      <c r="L22" s="5">
        <f>L21*24</f>
        <v>35406.72</v>
      </c>
      <c r="M22" s="5">
        <f>M21*24</f>
        <v>48444.48</v>
      </c>
    </row>
    <row r="23" spans="2:13" s="2" customFormat="1" ht="16.5">
      <c r="B23" s="5"/>
      <c r="C23" s="5"/>
      <c r="D23" s="5"/>
      <c r="E23" s="5"/>
      <c r="F23" s="5"/>
      <c r="G23" s="5"/>
      <c r="I23" s="5"/>
      <c r="J23" s="5"/>
      <c r="K23" s="5"/>
      <c r="L23" s="5"/>
      <c r="M23" s="5"/>
    </row>
    <row r="24" spans="1:13" ht="18">
      <c r="A24" s="7"/>
      <c r="H24" s="7"/>
      <c r="J24" s="6"/>
      <c r="K24" s="6"/>
      <c r="L24" s="6"/>
      <c r="M24" s="6"/>
    </row>
    <row r="25" spans="1:13" ht="18">
      <c r="A25" s="7" t="s">
        <v>33</v>
      </c>
      <c r="H25" s="7" t="s">
        <v>33</v>
      </c>
      <c r="J25" s="6"/>
      <c r="K25" s="6"/>
      <c r="L25" s="6"/>
      <c r="M25" s="6"/>
    </row>
    <row r="26" spans="1:13" ht="16.5">
      <c r="A26" t="s">
        <v>6</v>
      </c>
      <c r="B26" s="6" t="s">
        <v>7</v>
      </c>
      <c r="C26" s="6" t="s">
        <v>8</v>
      </c>
      <c r="D26" s="6" t="s">
        <v>9</v>
      </c>
      <c r="E26" s="6" t="s">
        <v>10</v>
      </c>
      <c r="F26" s="6" t="s">
        <v>11</v>
      </c>
      <c r="H26" t="s">
        <v>6</v>
      </c>
      <c r="I26" s="6" t="s">
        <v>7</v>
      </c>
      <c r="J26" s="6" t="s">
        <v>8</v>
      </c>
      <c r="K26" s="6" t="s">
        <v>9</v>
      </c>
      <c r="L26" s="6" t="s">
        <v>10</v>
      </c>
      <c r="M26" s="6" t="s">
        <v>11</v>
      </c>
    </row>
    <row r="27" spans="1:13" s="1" customFormat="1" ht="16.5">
      <c r="A27" s="1" t="s">
        <v>12</v>
      </c>
      <c r="B27" s="4">
        <v>0.73</v>
      </c>
      <c r="C27" s="4">
        <v>1.16</v>
      </c>
      <c r="D27" s="4">
        <v>1.66</v>
      </c>
      <c r="E27" s="4">
        <v>2.36</v>
      </c>
      <c r="F27" s="4">
        <v>2.86</v>
      </c>
      <c r="G27" s="4"/>
      <c r="H27" s="1" t="s">
        <v>12</v>
      </c>
      <c r="I27" s="4">
        <v>2.46</v>
      </c>
      <c r="J27" s="4">
        <v>3</v>
      </c>
      <c r="K27" s="4">
        <v>4.23</v>
      </c>
      <c r="L27" s="4">
        <v>5.5</v>
      </c>
      <c r="M27" s="4">
        <v>6.23</v>
      </c>
    </row>
    <row r="28" spans="1:13" s="1" customFormat="1" ht="16.5">
      <c r="A28" s="1" t="s">
        <v>26</v>
      </c>
      <c r="B28" s="4">
        <v>30</v>
      </c>
      <c r="C28" s="4">
        <v>30</v>
      </c>
      <c r="D28" s="4">
        <v>30</v>
      </c>
      <c r="E28" s="4">
        <v>30</v>
      </c>
      <c r="F28" s="4">
        <v>30</v>
      </c>
      <c r="G28" s="4"/>
      <c r="H28" s="1" t="s">
        <v>26</v>
      </c>
      <c r="I28" s="4">
        <v>30</v>
      </c>
      <c r="J28" s="4">
        <v>30</v>
      </c>
      <c r="K28" s="4">
        <v>30</v>
      </c>
      <c r="L28" s="4">
        <v>30</v>
      </c>
      <c r="M28" s="4">
        <v>30</v>
      </c>
    </row>
    <row r="29" spans="1:13" s="2" customFormat="1" ht="16.5">
      <c r="A29" s="2" t="s">
        <v>19</v>
      </c>
      <c r="B29" s="5">
        <f>B27*B28/1000</f>
        <v>0.0219</v>
      </c>
      <c r="C29" s="5">
        <f>C27*C28/1000</f>
        <v>0.0348</v>
      </c>
      <c r="D29" s="5">
        <f>D27*D28/1000</f>
        <v>0.0498</v>
      </c>
      <c r="E29" s="5">
        <f>E27*E28/1000</f>
        <v>0.0708</v>
      </c>
      <c r="F29" s="5">
        <f>F27*F28/1000</f>
        <v>0.0858</v>
      </c>
      <c r="G29" s="5"/>
      <c r="H29" s="2" t="s">
        <v>19</v>
      </c>
      <c r="I29" s="5">
        <f>I27*I28/1000</f>
        <v>0.07379999999999999</v>
      </c>
      <c r="J29" s="5">
        <f>J27*J28/1000</f>
        <v>0.09</v>
      </c>
      <c r="K29" s="5">
        <f>K27*K28/1000</f>
        <v>0.1269</v>
      </c>
      <c r="L29" s="5">
        <f>L27*L28/1000</f>
        <v>0.165</v>
      </c>
      <c r="M29" s="5">
        <f>M27*M28/1000</f>
        <v>0.1869</v>
      </c>
    </row>
    <row r="30" spans="1:13" s="2" customFormat="1" ht="16.5">
      <c r="A30" s="2" t="s">
        <v>20</v>
      </c>
      <c r="B30" s="5">
        <f aca="true" t="shared" si="4" ref="B30:F31">B29*60</f>
        <v>1.314</v>
      </c>
      <c r="C30" s="5">
        <f t="shared" si="4"/>
        <v>2.088</v>
      </c>
      <c r="D30" s="5">
        <f t="shared" si="4"/>
        <v>2.988</v>
      </c>
      <c r="E30" s="5">
        <f t="shared" si="4"/>
        <v>4.248</v>
      </c>
      <c r="F30" s="5">
        <f t="shared" si="4"/>
        <v>5.148</v>
      </c>
      <c r="G30" s="5"/>
      <c r="H30" s="2" t="s">
        <v>20</v>
      </c>
      <c r="I30" s="5">
        <f aca="true" t="shared" si="5" ref="I30:M31">I29*60</f>
        <v>4.427999999999999</v>
      </c>
      <c r="J30" s="5">
        <f t="shared" si="5"/>
        <v>5.3999999999999995</v>
      </c>
      <c r="K30" s="5">
        <f t="shared" si="5"/>
        <v>7.614000000000001</v>
      </c>
      <c r="L30" s="5">
        <f t="shared" si="5"/>
        <v>9.9</v>
      </c>
      <c r="M30" s="5">
        <f t="shared" si="5"/>
        <v>11.214</v>
      </c>
    </row>
    <row r="31" spans="1:13" s="2" customFormat="1" ht="16.5">
      <c r="A31" s="2" t="s">
        <v>21</v>
      </c>
      <c r="B31" s="5">
        <f t="shared" si="4"/>
        <v>78.84</v>
      </c>
      <c r="C31" s="5">
        <f t="shared" si="4"/>
        <v>125.28</v>
      </c>
      <c r="D31" s="5">
        <f t="shared" si="4"/>
        <v>179.28</v>
      </c>
      <c r="E31" s="5">
        <f t="shared" si="4"/>
        <v>254.88000000000002</v>
      </c>
      <c r="F31" s="5">
        <f t="shared" si="4"/>
        <v>308.88</v>
      </c>
      <c r="G31" s="5"/>
      <c r="H31" s="2" t="s">
        <v>21</v>
      </c>
      <c r="I31" s="5">
        <f t="shared" si="5"/>
        <v>265.67999999999995</v>
      </c>
      <c r="J31" s="5">
        <f t="shared" si="5"/>
        <v>323.99999999999994</v>
      </c>
      <c r="K31" s="5">
        <f t="shared" si="5"/>
        <v>456.84000000000003</v>
      </c>
      <c r="L31" s="5">
        <f t="shared" si="5"/>
        <v>594</v>
      </c>
      <c r="M31" s="5">
        <f t="shared" si="5"/>
        <v>672.84</v>
      </c>
    </row>
    <row r="32" spans="1:13" s="2" customFormat="1" ht="16.5">
      <c r="A32" s="2" t="s">
        <v>22</v>
      </c>
      <c r="B32" s="5">
        <f>B31*24</f>
        <v>1892.16</v>
      </c>
      <c r="C32" s="5">
        <f>C31*24</f>
        <v>3006.7200000000003</v>
      </c>
      <c r="D32" s="5">
        <f>D31*24</f>
        <v>4302.72</v>
      </c>
      <c r="E32" s="5">
        <f>E31*24</f>
        <v>6117.120000000001</v>
      </c>
      <c r="F32" s="5">
        <f>F31*24</f>
        <v>7413.12</v>
      </c>
      <c r="G32" s="5"/>
      <c r="H32" s="2" t="s">
        <v>22</v>
      </c>
      <c r="I32" s="5">
        <f>I31*24</f>
        <v>6376.319999999999</v>
      </c>
      <c r="J32" s="5">
        <f>J31*24</f>
        <v>7775.999999999998</v>
      </c>
      <c r="K32" s="5">
        <f>K31*24</f>
        <v>10964.16</v>
      </c>
      <c r="L32" s="5">
        <f>L31*24</f>
        <v>14256</v>
      </c>
      <c r="M32" s="5">
        <f>M31*24</f>
        <v>16148.16</v>
      </c>
    </row>
    <row r="33" ht="18">
      <c r="A33" s="7"/>
    </row>
    <row r="35" spans="2:9" s="1" customFormat="1" ht="16.5">
      <c r="B35" s="4"/>
      <c r="C35" s="4"/>
      <c r="D35" s="4"/>
      <c r="E35" s="4"/>
      <c r="F35" s="4"/>
      <c r="G35" s="4"/>
      <c r="H35" s="4"/>
      <c r="I35" s="4"/>
    </row>
    <row r="36" spans="1:13" s="11" customFormat="1" ht="16.5">
      <c r="A36" s="8" t="s">
        <v>71</v>
      </c>
      <c r="B36" s="9"/>
      <c r="C36" s="9"/>
      <c r="D36" s="9"/>
      <c r="E36" s="9"/>
      <c r="F36" s="9"/>
      <c r="G36" s="9"/>
      <c r="H36" s="9"/>
      <c r="I36" s="9"/>
      <c r="J36" s="10"/>
      <c r="K36" s="10"/>
      <c r="L36" s="10"/>
      <c r="M36" s="10"/>
    </row>
    <row r="37" spans="1:13" s="11" customFormat="1" ht="16.5">
      <c r="A37" s="8" t="s">
        <v>172</v>
      </c>
      <c r="B37" s="9"/>
      <c r="C37" s="9"/>
      <c r="D37" s="9"/>
      <c r="E37" s="9"/>
      <c r="F37" s="9"/>
      <c r="G37" s="9"/>
      <c r="H37" s="9"/>
      <c r="I37" s="9"/>
      <c r="J37" s="10"/>
      <c r="K37" s="10"/>
      <c r="L37" s="10"/>
      <c r="M37" s="10"/>
    </row>
    <row r="38" spans="2:9" s="2" customFormat="1" ht="16.5">
      <c r="B38" s="5"/>
      <c r="C38" s="5"/>
      <c r="D38" s="5"/>
      <c r="E38" s="5"/>
      <c r="F38" s="5"/>
      <c r="G38" s="5"/>
      <c r="H38" s="5"/>
      <c r="I38" s="5"/>
    </row>
    <row r="39" spans="2:9" s="2" customFormat="1" ht="16.5">
      <c r="B39" s="5"/>
      <c r="C39" s="5"/>
      <c r="D39" s="5"/>
      <c r="E39" s="5"/>
      <c r="F39" s="5"/>
      <c r="G39" s="5"/>
      <c r="H39" s="5"/>
      <c r="I39" s="5"/>
    </row>
    <row r="40" spans="2:9" s="2" customFormat="1" ht="16.5">
      <c r="B40" s="5"/>
      <c r="C40" s="5"/>
      <c r="D40" s="5"/>
      <c r="E40" s="5"/>
      <c r="F40" s="5"/>
      <c r="G40" s="5"/>
      <c r="H40" s="5"/>
      <c r="I40" s="5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85" zoomScaleNormal="85" zoomScalePageLayoutView="0" workbookViewId="0" topLeftCell="A1">
      <selection activeCell="X28" sqref="X28"/>
    </sheetView>
  </sheetViews>
  <sheetFormatPr defaultColWidth="9.00390625" defaultRowHeight="16.5"/>
  <cols>
    <col min="1" max="1" width="28.25390625" style="0" customWidth="1"/>
    <col min="2" max="2" width="9.125" style="6" customWidth="1"/>
    <col min="3" max="4" width="9.50390625" style="6" bestFit="1" customWidth="1"/>
    <col min="5" max="5" width="9.875" style="6" customWidth="1"/>
    <col min="6" max="6" width="9.50390625" style="6" bestFit="1" customWidth="1"/>
    <col min="7" max="7" width="3.00390625" style="6" customWidth="1"/>
    <col min="8" max="8" width="28.625" style="6" customWidth="1"/>
    <col min="9" max="9" width="9.50390625" style="6" bestFit="1" customWidth="1"/>
    <col min="10" max="10" width="9.50390625" style="0" bestFit="1" customWidth="1"/>
    <col min="11" max="11" width="8.625" style="0" customWidth="1"/>
    <col min="12" max="12" width="10.50390625" style="0" bestFit="1" customWidth="1"/>
    <col min="13" max="13" width="9.50390625" style="0" bestFit="1" customWidth="1"/>
    <col min="14" max="14" width="3.00390625" style="0" customWidth="1"/>
    <col min="15" max="15" width="29.875" style="0" bestFit="1" customWidth="1"/>
    <col min="16" max="16" width="8.00390625" style="0" bestFit="1" customWidth="1"/>
    <col min="17" max="17" width="8.50390625" style="0" bestFit="1" customWidth="1"/>
    <col min="18" max="18" width="9.50390625" style="0" bestFit="1" customWidth="1"/>
    <col min="19" max="19" width="8.50390625" style="0" bestFit="1" customWidth="1"/>
    <col min="20" max="20" width="8.875" style="0" bestFit="1" customWidth="1"/>
  </cols>
  <sheetData>
    <row r="1" ht="20.25">
      <c r="H1" s="13" t="s">
        <v>252</v>
      </c>
    </row>
    <row r="2" ht="16.5"/>
    <row r="3" spans="1:16" ht="18">
      <c r="A3" s="7" t="s">
        <v>73</v>
      </c>
      <c r="H3" s="7" t="s">
        <v>35</v>
      </c>
      <c r="O3" s="7" t="s">
        <v>273</v>
      </c>
      <c r="P3" s="6"/>
    </row>
    <row r="4" spans="15:16" ht="16.5">
      <c r="O4" s="6"/>
      <c r="P4" s="6"/>
    </row>
    <row r="5" spans="1:20" ht="18">
      <c r="A5" s="7" t="s">
        <v>66</v>
      </c>
      <c r="H5" s="7" t="s">
        <v>66</v>
      </c>
      <c r="J5" s="6"/>
      <c r="K5" s="6"/>
      <c r="L5" s="6"/>
      <c r="M5" s="6"/>
      <c r="O5" s="7" t="s">
        <v>66</v>
      </c>
      <c r="P5" s="6"/>
      <c r="Q5" s="6"/>
      <c r="R5" s="6"/>
      <c r="S5" s="6"/>
      <c r="T5" s="6"/>
    </row>
    <row r="6" spans="1:20" ht="16.5">
      <c r="A6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H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O6" t="s">
        <v>6</v>
      </c>
      <c r="P6" s="6" t="s">
        <v>7</v>
      </c>
      <c r="Q6" s="6" t="s">
        <v>8</v>
      </c>
      <c r="R6" s="6" t="s">
        <v>9</v>
      </c>
      <c r="S6" s="6" t="s">
        <v>10</v>
      </c>
      <c r="T6" s="6" t="s">
        <v>11</v>
      </c>
    </row>
    <row r="7" spans="1:20" s="1" customFormat="1" ht="16.5">
      <c r="A7" s="1" t="s">
        <v>12</v>
      </c>
      <c r="B7" s="4">
        <v>0.45</v>
      </c>
      <c r="C7" s="4">
        <v>0.63</v>
      </c>
      <c r="D7" s="4">
        <v>0.91</v>
      </c>
      <c r="E7" s="4">
        <v>1.42</v>
      </c>
      <c r="F7" s="4">
        <v>1.68</v>
      </c>
      <c r="G7" s="4"/>
      <c r="H7" s="1" t="s">
        <v>12</v>
      </c>
      <c r="I7" s="4">
        <v>3.43</v>
      </c>
      <c r="J7" s="4">
        <v>4.15</v>
      </c>
      <c r="K7" s="4">
        <v>4.8</v>
      </c>
      <c r="L7" s="4">
        <v>6</v>
      </c>
      <c r="M7" s="4">
        <v>7.6</v>
      </c>
      <c r="O7" s="1" t="s">
        <v>12</v>
      </c>
      <c r="P7" s="4">
        <v>0.36</v>
      </c>
      <c r="Q7" s="4">
        <v>0.55</v>
      </c>
      <c r="R7" s="4">
        <v>0.81</v>
      </c>
      <c r="S7" s="4">
        <v>1.1</v>
      </c>
      <c r="T7" s="4">
        <v>1.47</v>
      </c>
    </row>
    <row r="8" spans="1:20" s="1" customFormat="1" ht="16.5">
      <c r="A8" s="1" t="s">
        <v>26</v>
      </c>
      <c r="B8" s="4">
        <v>60</v>
      </c>
      <c r="C8" s="4">
        <v>60</v>
      </c>
      <c r="D8" s="4">
        <v>60</v>
      </c>
      <c r="E8" s="4">
        <v>60</v>
      </c>
      <c r="F8" s="4">
        <v>60</v>
      </c>
      <c r="G8" s="4"/>
      <c r="H8" s="1" t="s">
        <v>26</v>
      </c>
      <c r="I8" s="4">
        <v>60</v>
      </c>
      <c r="J8" s="4">
        <v>60</v>
      </c>
      <c r="K8" s="4">
        <v>60</v>
      </c>
      <c r="L8" s="4">
        <v>60</v>
      </c>
      <c r="M8" s="4">
        <v>60</v>
      </c>
      <c r="O8" s="1" t="s">
        <v>26</v>
      </c>
      <c r="P8" s="4">
        <v>60</v>
      </c>
      <c r="Q8" s="4">
        <v>60</v>
      </c>
      <c r="R8" s="4">
        <v>60</v>
      </c>
      <c r="S8" s="4">
        <v>60</v>
      </c>
      <c r="T8" s="4">
        <v>60</v>
      </c>
    </row>
    <row r="9" spans="1:20" s="2" customFormat="1" ht="16.5">
      <c r="A9" s="2" t="s">
        <v>2</v>
      </c>
      <c r="B9" s="5">
        <f>B7*B8/1000</f>
        <v>0.027</v>
      </c>
      <c r="C9" s="5">
        <f>C7*C8/1000</f>
        <v>0.0378</v>
      </c>
      <c r="D9" s="5">
        <f>D7*D8/1000</f>
        <v>0.0546</v>
      </c>
      <c r="E9" s="5">
        <f>E7*E8/1000</f>
        <v>0.08519999999999998</v>
      </c>
      <c r="F9" s="5">
        <f>F7*F8/1000</f>
        <v>0.1008</v>
      </c>
      <c r="G9" s="5"/>
      <c r="H9" s="2" t="s">
        <v>2</v>
      </c>
      <c r="I9" s="5">
        <f>I7*I8/1000</f>
        <v>0.2058</v>
      </c>
      <c r="J9" s="5">
        <f>J7*J8/1000</f>
        <v>0.24900000000000003</v>
      </c>
      <c r="K9" s="5">
        <f>K7*K8/1000</f>
        <v>0.288</v>
      </c>
      <c r="L9" s="5">
        <f>L7*L8/1000</f>
        <v>0.36</v>
      </c>
      <c r="M9" s="5">
        <f>M7*M8/1000</f>
        <v>0.456</v>
      </c>
      <c r="O9" s="2" t="s">
        <v>2</v>
      </c>
      <c r="P9" s="5">
        <f>P7*P8/1000</f>
        <v>0.021599999999999998</v>
      </c>
      <c r="Q9" s="5">
        <f>Q7*Q8/1000</f>
        <v>0.033</v>
      </c>
      <c r="R9" s="5">
        <f>R7*R8/1000</f>
        <v>0.048600000000000004</v>
      </c>
      <c r="S9" s="5">
        <f>S7*S8/1000</f>
        <v>0.066</v>
      </c>
      <c r="T9" s="5">
        <f>T7*T8/1000</f>
        <v>0.0882</v>
      </c>
    </row>
    <row r="10" spans="1:20" s="2" customFormat="1" ht="16.5">
      <c r="A10" s="2" t="s">
        <v>3</v>
      </c>
      <c r="B10" s="5">
        <f aca="true" t="shared" si="0" ref="B10:F11">B9*60</f>
        <v>1.6199999999999999</v>
      </c>
      <c r="C10" s="5">
        <f t="shared" si="0"/>
        <v>2.268</v>
      </c>
      <c r="D10" s="5">
        <f t="shared" si="0"/>
        <v>3.2760000000000002</v>
      </c>
      <c r="E10" s="5">
        <f t="shared" si="0"/>
        <v>5.111999999999999</v>
      </c>
      <c r="F10" s="5">
        <f t="shared" si="0"/>
        <v>6.048</v>
      </c>
      <c r="G10" s="5"/>
      <c r="H10" s="2" t="s">
        <v>3</v>
      </c>
      <c r="I10" s="5">
        <f aca="true" t="shared" si="1" ref="I10:M11">I9*60</f>
        <v>12.348</v>
      </c>
      <c r="J10" s="5">
        <f t="shared" si="1"/>
        <v>14.940000000000001</v>
      </c>
      <c r="K10" s="5">
        <f t="shared" si="1"/>
        <v>17.279999999999998</v>
      </c>
      <c r="L10" s="5">
        <f t="shared" si="1"/>
        <v>21.599999999999998</v>
      </c>
      <c r="M10" s="5">
        <f t="shared" si="1"/>
        <v>27.36</v>
      </c>
      <c r="O10" s="2" t="s">
        <v>3</v>
      </c>
      <c r="P10" s="5">
        <f aca="true" t="shared" si="2" ref="P10:T11">P9*60</f>
        <v>1.2959999999999998</v>
      </c>
      <c r="Q10" s="5">
        <f t="shared" si="2"/>
        <v>1.98</v>
      </c>
      <c r="R10" s="5">
        <f t="shared" si="2"/>
        <v>2.9160000000000004</v>
      </c>
      <c r="S10" s="5">
        <f t="shared" si="2"/>
        <v>3.96</v>
      </c>
      <c r="T10" s="5">
        <f t="shared" si="2"/>
        <v>5.292</v>
      </c>
    </row>
    <row r="11" spans="1:20" s="2" customFormat="1" ht="16.5">
      <c r="A11" s="2" t="s">
        <v>4</v>
      </c>
      <c r="B11" s="5">
        <f t="shared" si="0"/>
        <v>97.19999999999999</v>
      </c>
      <c r="C11" s="5">
        <f t="shared" si="0"/>
        <v>136.07999999999998</v>
      </c>
      <c r="D11" s="5">
        <f t="shared" si="0"/>
        <v>196.56</v>
      </c>
      <c r="E11" s="5">
        <f t="shared" si="0"/>
        <v>306.71999999999997</v>
      </c>
      <c r="F11" s="5">
        <f t="shared" si="0"/>
        <v>362.88</v>
      </c>
      <c r="G11" s="5"/>
      <c r="H11" s="2" t="s">
        <v>4</v>
      </c>
      <c r="I11" s="5">
        <f t="shared" si="1"/>
        <v>740.88</v>
      </c>
      <c r="J11" s="5">
        <f t="shared" si="1"/>
        <v>896.4000000000001</v>
      </c>
      <c r="K11" s="5">
        <f t="shared" si="1"/>
        <v>1036.8</v>
      </c>
      <c r="L11" s="5">
        <f t="shared" si="1"/>
        <v>1295.9999999999998</v>
      </c>
      <c r="M11" s="5">
        <f t="shared" si="1"/>
        <v>1641.6</v>
      </c>
      <c r="O11" s="2" t="s">
        <v>4</v>
      </c>
      <c r="P11" s="5">
        <f t="shared" si="2"/>
        <v>77.75999999999999</v>
      </c>
      <c r="Q11" s="5">
        <f t="shared" si="2"/>
        <v>118.8</v>
      </c>
      <c r="R11" s="5">
        <f t="shared" si="2"/>
        <v>174.96000000000004</v>
      </c>
      <c r="S11" s="5">
        <f t="shared" si="2"/>
        <v>237.6</v>
      </c>
      <c r="T11" s="5">
        <f t="shared" si="2"/>
        <v>317.52</v>
      </c>
    </row>
    <row r="12" spans="1:20" s="2" customFormat="1" ht="16.5">
      <c r="A12" s="2" t="s">
        <v>5</v>
      </c>
      <c r="B12" s="5">
        <f>B11*24</f>
        <v>2332.7999999999997</v>
      </c>
      <c r="C12" s="5">
        <f>C11*24</f>
        <v>3265.9199999999996</v>
      </c>
      <c r="D12" s="5">
        <f>D11*24</f>
        <v>4717.4400000000005</v>
      </c>
      <c r="E12" s="5">
        <f>E11*24</f>
        <v>7361.279999999999</v>
      </c>
      <c r="F12" s="5">
        <f>F11*24</f>
        <v>8709.119999999999</v>
      </c>
      <c r="G12" s="5"/>
      <c r="H12" s="2" t="s">
        <v>5</v>
      </c>
      <c r="I12" s="5">
        <f>I11*24</f>
        <v>17781.12</v>
      </c>
      <c r="J12" s="5">
        <f>J11*24</f>
        <v>21513.600000000002</v>
      </c>
      <c r="K12" s="5">
        <f>K11*24</f>
        <v>24883.199999999997</v>
      </c>
      <c r="L12" s="5">
        <f>L11*24</f>
        <v>31103.999999999993</v>
      </c>
      <c r="M12" s="5">
        <f>M11*24</f>
        <v>39398.399999999994</v>
      </c>
      <c r="O12" s="2" t="s">
        <v>5</v>
      </c>
      <c r="P12" s="5">
        <f>P11*24</f>
        <v>1866.2399999999998</v>
      </c>
      <c r="Q12" s="5">
        <f>Q11*24</f>
        <v>2851.2</v>
      </c>
      <c r="R12" s="5">
        <f>R11*24</f>
        <v>4199.040000000001</v>
      </c>
      <c r="S12" s="5">
        <f>S11*24</f>
        <v>5702.4</v>
      </c>
      <c r="T12" s="5">
        <f>T11*24</f>
        <v>7620.48</v>
      </c>
    </row>
    <row r="13" spans="2:20" s="2" customFormat="1" ht="16.5">
      <c r="B13" s="5"/>
      <c r="C13" s="5"/>
      <c r="D13" s="5"/>
      <c r="E13" s="5"/>
      <c r="F13" s="5"/>
      <c r="G13" s="5"/>
      <c r="I13" s="5"/>
      <c r="J13" s="5"/>
      <c r="K13" s="5"/>
      <c r="L13" s="5"/>
      <c r="M13" s="5"/>
      <c r="P13" s="5"/>
      <c r="Q13" s="5"/>
      <c r="R13" s="5"/>
      <c r="S13" s="5"/>
      <c r="T13" s="5"/>
    </row>
    <row r="14" spans="1:20" ht="18">
      <c r="A14" s="7"/>
      <c r="H14" s="7"/>
      <c r="J14" s="6"/>
      <c r="K14" s="6"/>
      <c r="L14" s="6"/>
      <c r="M14" s="6"/>
      <c r="O14" s="7"/>
      <c r="P14" s="6"/>
      <c r="Q14" s="6"/>
      <c r="R14" s="6"/>
      <c r="S14" s="6"/>
      <c r="T14" s="6"/>
    </row>
    <row r="15" spans="1:20" ht="18">
      <c r="A15" s="7" t="s">
        <v>67</v>
      </c>
      <c r="H15" s="7" t="s">
        <v>67</v>
      </c>
      <c r="J15" s="6"/>
      <c r="K15" s="6"/>
      <c r="L15" s="6"/>
      <c r="M15" s="6"/>
      <c r="O15" s="7" t="s">
        <v>67</v>
      </c>
      <c r="P15" s="6"/>
      <c r="Q15" s="6"/>
      <c r="R15" s="6"/>
      <c r="S15" s="6"/>
      <c r="T15" s="6"/>
    </row>
    <row r="16" spans="1:20" ht="16.5">
      <c r="A16" t="s">
        <v>6</v>
      </c>
      <c r="B16" s="6" t="s">
        <v>7</v>
      </c>
      <c r="C16" s="6" t="s">
        <v>8</v>
      </c>
      <c r="D16" s="6" t="s">
        <v>9</v>
      </c>
      <c r="E16" s="6" t="s">
        <v>10</v>
      </c>
      <c r="F16" s="6" t="s">
        <v>11</v>
      </c>
      <c r="H16" t="s">
        <v>6</v>
      </c>
      <c r="I16" s="6" t="s">
        <v>7</v>
      </c>
      <c r="J16" s="6" t="s">
        <v>8</v>
      </c>
      <c r="K16" s="6" t="s">
        <v>9</v>
      </c>
      <c r="L16" s="6" t="s">
        <v>10</v>
      </c>
      <c r="M16" s="6" t="s">
        <v>11</v>
      </c>
      <c r="O16" t="s">
        <v>6</v>
      </c>
      <c r="P16" s="6" t="s">
        <v>7</v>
      </c>
      <c r="Q16" s="6" t="s">
        <v>8</v>
      </c>
      <c r="R16" s="6" t="s">
        <v>9</v>
      </c>
      <c r="S16" s="6" t="s">
        <v>10</v>
      </c>
      <c r="T16" s="6" t="s">
        <v>11</v>
      </c>
    </row>
    <row r="17" spans="1:20" s="1" customFormat="1" ht="16.5">
      <c r="A17" s="1" t="s">
        <v>12</v>
      </c>
      <c r="B17" s="4">
        <v>0.89</v>
      </c>
      <c r="C17" s="4">
        <v>1.27</v>
      </c>
      <c r="D17" s="4">
        <v>1.57</v>
      </c>
      <c r="E17" s="4">
        <v>2.3</v>
      </c>
      <c r="F17" s="4">
        <v>3.24</v>
      </c>
      <c r="G17" s="4"/>
      <c r="H17" s="1" t="s">
        <v>12</v>
      </c>
      <c r="I17" s="4">
        <v>6.63</v>
      </c>
      <c r="J17" s="4">
        <v>8.2</v>
      </c>
      <c r="K17" s="4">
        <v>9.8</v>
      </c>
      <c r="L17" s="4">
        <v>12.5</v>
      </c>
      <c r="M17" s="4">
        <v>17</v>
      </c>
      <c r="O17" s="1" t="s">
        <v>12</v>
      </c>
      <c r="P17" s="4">
        <v>0.58</v>
      </c>
      <c r="Q17" s="4">
        <v>0.78</v>
      </c>
      <c r="R17" s="4">
        <v>1.25</v>
      </c>
      <c r="S17" s="4">
        <v>1.83</v>
      </c>
      <c r="T17" s="4">
        <v>3.08</v>
      </c>
    </row>
    <row r="18" spans="1:20" s="1" customFormat="1" ht="16.5">
      <c r="A18" s="1" t="s">
        <v>26</v>
      </c>
      <c r="B18" s="4">
        <v>60</v>
      </c>
      <c r="C18" s="4">
        <v>60</v>
      </c>
      <c r="D18" s="4">
        <v>60</v>
      </c>
      <c r="E18" s="4">
        <v>60</v>
      </c>
      <c r="F18" s="4">
        <v>60</v>
      </c>
      <c r="G18" s="4"/>
      <c r="H18" s="1" t="s">
        <v>26</v>
      </c>
      <c r="I18" s="4">
        <v>60</v>
      </c>
      <c r="J18" s="4">
        <v>60</v>
      </c>
      <c r="K18" s="4">
        <v>60</v>
      </c>
      <c r="L18" s="4">
        <v>60</v>
      </c>
      <c r="M18" s="4">
        <v>60</v>
      </c>
      <c r="O18" s="1" t="s">
        <v>26</v>
      </c>
      <c r="P18" s="4">
        <v>60</v>
      </c>
      <c r="Q18" s="4">
        <v>60</v>
      </c>
      <c r="R18" s="4">
        <v>60</v>
      </c>
      <c r="S18" s="4">
        <v>60</v>
      </c>
      <c r="T18" s="4">
        <v>60</v>
      </c>
    </row>
    <row r="19" spans="1:20" s="2" customFormat="1" ht="16.5">
      <c r="A19" s="2" t="s">
        <v>2</v>
      </c>
      <c r="B19" s="5">
        <f>B17*B18/1000</f>
        <v>0.053399999999999996</v>
      </c>
      <c r="C19" s="5">
        <f>C17*C18/1000</f>
        <v>0.0762</v>
      </c>
      <c r="D19" s="5">
        <f>D17*D18/1000</f>
        <v>0.0942</v>
      </c>
      <c r="E19" s="5">
        <f>E17*E18/1000</f>
        <v>0.138</v>
      </c>
      <c r="F19" s="5">
        <f>F17*F18/1000</f>
        <v>0.19440000000000002</v>
      </c>
      <c r="G19" s="5"/>
      <c r="H19" s="2" t="s">
        <v>2</v>
      </c>
      <c r="I19" s="5">
        <f>I17*I18/1000</f>
        <v>0.3978</v>
      </c>
      <c r="J19" s="5">
        <f>J17*J18/1000</f>
        <v>0.49199999999999994</v>
      </c>
      <c r="K19" s="5">
        <f>K17*K18/1000</f>
        <v>0.588</v>
      </c>
      <c r="L19" s="5">
        <f>L17*L18/1000</f>
        <v>0.75</v>
      </c>
      <c r="M19" s="5">
        <f>M17*M18/1000</f>
        <v>1.02</v>
      </c>
      <c r="O19" s="2" t="s">
        <v>2</v>
      </c>
      <c r="P19" s="5">
        <f>P17*P18/1000</f>
        <v>0.0348</v>
      </c>
      <c r="Q19" s="5">
        <f>Q17*Q18/1000</f>
        <v>0.0468</v>
      </c>
      <c r="R19" s="5">
        <f>R17*R18/1000</f>
        <v>0.075</v>
      </c>
      <c r="S19" s="5">
        <f>S17*S18/1000</f>
        <v>0.10980000000000001</v>
      </c>
      <c r="T19" s="5">
        <f>T17*T18/1000</f>
        <v>0.18480000000000002</v>
      </c>
    </row>
    <row r="20" spans="1:20" s="2" customFormat="1" ht="16.5">
      <c r="A20" s="2" t="s">
        <v>3</v>
      </c>
      <c r="B20" s="5">
        <f aca="true" t="shared" si="3" ref="B20:F21">B19*60</f>
        <v>3.2039999999999997</v>
      </c>
      <c r="C20" s="5">
        <f t="shared" si="3"/>
        <v>4.572</v>
      </c>
      <c r="D20" s="5">
        <f t="shared" si="3"/>
        <v>5.652</v>
      </c>
      <c r="E20" s="5">
        <f t="shared" si="3"/>
        <v>8.280000000000001</v>
      </c>
      <c r="F20" s="5">
        <f t="shared" si="3"/>
        <v>11.664000000000001</v>
      </c>
      <c r="G20" s="5"/>
      <c r="H20" s="2" t="s">
        <v>3</v>
      </c>
      <c r="I20" s="5">
        <f aca="true" t="shared" si="4" ref="I20:M21">I19*60</f>
        <v>23.868</v>
      </c>
      <c r="J20" s="5">
        <f t="shared" si="4"/>
        <v>29.519999999999996</v>
      </c>
      <c r="K20" s="5">
        <f t="shared" si="4"/>
        <v>35.28</v>
      </c>
      <c r="L20" s="5">
        <f t="shared" si="4"/>
        <v>45</v>
      </c>
      <c r="M20" s="5">
        <f t="shared" si="4"/>
        <v>61.2</v>
      </c>
      <c r="O20" s="2" t="s">
        <v>3</v>
      </c>
      <c r="P20" s="5">
        <f aca="true" t="shared" si="5" ref="P20:T21">P19*60</f>
        <v>2.088</v>
      </c>
      <c r="Q20" s="5">
        <f t="shared" si="5"/>
        <v>2.8080000000000003</v>
      </c>
      <c r="R20" s="5">
        <f t="shared" si="5"/>
        <v>4.5</v>
      </c>
      <c r="S20" s="5">
        <f t="shared" si="5"/>
        <v>6.588000000000001</v>
      </c>
      <c r="T20" s="5">
        <f t="shared" si="5"/>
        <v>11.088000000000001</v>
      </c>
    </row>
    <row r="21" spans="1:20" s="2" customFormat="1" ht="16.5">
      <c r="A21" s="2" t="s">
        <v>4</v>
      </c>
      <c r="B21" s="5">
        <f t="shared" si="3"/>
        <v>192.23999999999998</v>
      </c>
      <c r="C21" s="5">
        <f t="shared" si="3"/>
        <v>274.32</v>
      </c>
      <c r="D21" s="5">
        <f t="shared" si="3"/>
        <v>339.12</v>
      </c>
      <c r="E21" s="5">
        <f t="shared" si="3"/>
        <v>496.80000000000007</v>
      </c>
      <c r="F21" s="5">
        <f t="shared" si="3"/>
        <v>699.8400000000001</v>
      </c>
      <c r="G21" s="5"/>
      <c r="H21" s="2" t="s">
        <v>4</v>
      </c>
      <c r="I21" s="5">
        <f t="shared" si="4"/>
        <v>1432.08</v>
      </c>
      <c r="J21" s="5">
        <f t="shared" si="4"/>
        <v>1771.1999999999998</v>
      </c>
      <c r="K21" s="5">
        <f t="shared" si="4"/>
        <v>2116.8</v>
      </c>
      <c r="L21" s="5">
        <f t="shared" si="4"/>
        <v>2700</v>
      </c>
      <c r="M21" s="5">
        <f t="shared" si="4"/>
        <v>3672</v>
      </c>
      <c r="O21" s="2" t="s">
        <v>4</v>
      </c>
      <c r="P21" s="5">
        <f t="shared" si="5"/>
        <v>125.28</v>
      </c>
      <c r="Q21" s="5">
        <f t="shared" si="5"/>
        <v>168.48000000000002</v>
      </c>
      <c r="R21" s="5">
        <f t="shared" si="5"/>
        <v>270</v>
      </c>
      <c r="S21" s="5">
        <f t="shared" si="5"/>
        <v>395.2800000000001</v>
      </c>
      <c r="T21" s="5">
        <f t="shared" si="5"/>
        <v>665.2800000000001</v>
      </c>
    </row>
    <row r="22" spans="1:20" s="2" customFormat="1" ht="16.5">
      <c r="A22" s="2" t="s">
        <v>5</v>
      </c>
      <c r="B22" s="5">
        <f>B21*24</f>
        <v>4613.759999999999</v>
      </c>
      <c r="C22" s="5">
        <f>C21*24</f>
        <v>6583.68</v>
      </c>
      <c r="D22" s="5">
        <f>D21*24</f>
        <v>8138.88</v>
      </c>
      <c r="E22" s="5">
        <f>E21*24</f>
        <v>11923.2</v>
      </c>
      <c r="F22" s="5">
        <f>F21*24</f>
        <v>16796.160000000003</v>
      </c>
      <c r="G22" s="5"/>
      <c r="H22" s="2" t="s">
        <v>5</v>
      </c>
      <c r="I22" s="5">
        <f>I21*24</f>
        <v>34369.92</v>
      </c>
      <c r="J22" s="5">
        <f>J21*24</f>
        <v>42508.799999999996</v>
      </c>
      <c r="K22" s="5">
        <f>K21*24</f>
        <v>50803.200000000004</v>
      </c>
      <c r="L22" s="5">
        <f>L21*24</f>
        <v>64800</v>
      </c>
      <c r="M22" s="5">
        <f>M21*24</f>
        <v>88128</v>
      </c>
      <c r="O22" s="2" t="s">
        <v>5</v>
      </c>
      <c r="P22" s="5">
        <f>P21*24</f>
        <v>3006.7200000000003</v>
      </c>
      <c r="Q22" s="5">
        <f>Q21*24</f>
        <v>4043.5200000000004</v>
      </c>
      <c r="R22" s="5">
        <f>R21*24</f>
        <v>6480</v>
      </c>
      <c r="S22" s="5">
        <f>S21*24</f>
        <v>9486.720000000001</v>
      </c>
      <c r="T22" s="5">
        <f>T21*24</f>
        <v>15966.720000000001</v>
      </c>
    </row>
    <row r="23" spans="2:20" s="2" customFormat="1" ht="16.5">
      <c r="B23" s="5"/>
      <c r="C23" s="5"/>
      <c r="D23" s="5"/>
      <c r="E23" s="5"/>
      <c r="F23" s="5"/>
      <c r="G23" s="5"/>
      <c r="I23" s="5"/>
      <c r="J23" s="5"/>
      <c r="K23" s="5"/>
      <c r="L23" s="5"/>
      <c r="M23" s="5"/>
      <c r="P23" s="5"/>
      <c r="Q23" s="5"/>
      <c r="R23" s="5"/>
      <c r="S23" s="5"/>
      <c r="T23" s="5"/>
    </row>
    <row r="24" spans="1:20" ht="18">
      <c r="A24" s="7"/>
      <c r="H24" s="7"/>
      <c r="J24" s="6"/>
      <c r="K24" s="6"/>
      <c r="L24" s="6"/>
      <c r="M24" s="6"/>
      <c r="O24" s="7"/>
      <c r="P24" s="6"/>
      <c r="Q24" s="6"/>
      <c r="R24" s="6"/>
      <c r="S24" s="6"/>
      <c r="T24" s="6"/>
    </row>
    <row r="25" spans="1:20" ht="18">
      <c r="A25" s="7" t="s">
        <v>68</v>
      </c>
      <c r="H25" s="7" t="s">
        <v>68</v>
      </c>
      <c r="J25" s="6"/>
      <c r="K25" s="6"/>
      <c r="L25" s="6"/>
      <c r="M25" s="6"/>
      <c r="O25" s="7" t="s">
        <v>68</v>
      </c>
      <c r="P25" s="6"/>
      <c r="Q25" s="6"/>
      <c r="R25" s="6"/>
      <c r="S25" s="6"/>
      <c r="T25" s="6"/>
    </row>
    <row r="26" spans="1:20" ht="16.5">
      <c r="A26" t="s">
        <v>6</v>
      </c>
      <c r="B26" s="6" t="s">
        <v>7</v>
      </c>
      <c r="C26" s="6" t="s">
        <v>8</v>
      </c>
      <c r="D26" s="6" t="s">
        <v>9</v>
      </c>
      <c r="E26" s="6" t="s">
        <v>10</v>
      </c>
      <c r="F26" s="6" t="s">
        <v>11</v>
      </c>
      <c r="H26" t="s">
        <v>6</v>
      </c>
      <c r="I26" s="6" t="s">
        <v>7</v>
      </c>
      <c r="J26" s="6" t="s">
        <v>8</v>
      </c>
      <c r="K26" s="6" t="s">
        <v>9</v>
      </c>
      <c r="L26" s="6" t="s">
        <v>10</v>
      </c>
      <c r="M26" s="6" t="s">
        <v>11</v>
      </c>
      <c r="O26" t="s">
        <v>6</v>
      </c>
      <c r="P26" s="6" t="s">
        <v>7</v>
      </c>
      <c r="Q26" s="6" t="s">
        <v>8</v>
      </c>
      <c r="R26" s="6" t="s">
        <v>9</v>
      </c>
      <c r="S26" s="6" t="s">
        <v>10</v>
      </c>
      <c r="T26" s="6" t="s">
        <v>11</v>
      </c>
    </row>
    <row r="27" spans="1:20" s="1" customFormat="1" ht="16.5">
      <c r="A27" s="1" t="s">
        <v>12</v>
      </c>
      <c r="B27" s="4">
        <v>2.8</v>
      </c>
      <c r="C27" s="4">
        <v>3.2</v>
      </c>
      <c r="D27" s="4">
        <v>4.1</v>
      </c>
      <c r="E27" s="4">
        <v>6</v>
      </c>
      <c r="F27" s="4">
        <v>7.41</v>
      </c>
      <c r="G27" s="4"/>
      <c r="H27" s="1" t="s">
        <v>12</v>
      </c>
      <c r="I27" s="4">
        <v>17</v>
      </c>
      <c r="J27" s="4">
        <v>21.5</v>
      </c>
      <c r="K27" s="4">
        <v>26</v>
      </c>
      <c r="L27" s="4">
        <v>33.3</v>
      </c>
      <c r="M27" s="4">
        <v>44.2</v>
      </c>
      <c r="O27" s="1" t="s">
        <v>12</v>
      </c>
      <c r="P27" s="4">
        <v>1.47</v>
      </c>
      <c r="Q27" s="4">
        <v>2.48</v>
      </c>
      <c r="R27" s="4">
        <v>3.9</v>
      </c>
      <c r="S27" s="4">
        <v>5.3</v>
      </c>
      <c r="T27" s="4">
        <v>7</v>
      </c>
    </row>
    <row r="28" spans="1:20" s="1" customFormat="1" ht="16.5">
      <c r="A28" s="1" t="s">
        <v>26</v>
      </c>
      <c r="B28" s="4">
        <v>60</v>
      </c>
      <c r="C28" s="4">
        <v>60</v>
      </c>
      <c r="D28" s="4">
        <v>60</v>
      </c>
      <c r="E28" s="4">
        <v>60</v>
      </c>
      <c r="F28" s="4">
        <v>60</v>
      </c>
      <c r="G28" s="4"/>
      <c r="H28" s="1" t="s">
        <v>26</v>
      </c>
      <c r="I28" s="4">
        <v>60</v>
      </c>
      <c r="J28" s="4">
        <v>60</v>
      </c>
      <c r="K28" s="4">
        <v>60</v>
      </c>
      <c r="L28" s="4">
        <v>60</v>
      </c>
      <c r="M28" s="4">
        <v>60</v>
      </c>
      <c r="O28" s="1" t="s">
        <v>26</v>
      </c>
      <c r="P28" s="4">
        <v>60</v>
      </c>
      <c r="Q28" s="4">
        <v>60</v>
      </c>
      <c r="R28" s="4">
        <v>60</v>
      </c>
      <c r="S28" s="4">
        <v>60</v>
      </c>
      <c r="T28" s="4">
        <v>60</v>
      </c>
    </row>
    <row r="29" spans="1:20" s="2" customFormat="1" ht="16.5">
      <c r="A29" s="2" t="s">
        <v>2</v>
      </c>
      <c r="B29" s="5">
        <f>B27*B28/1000</f>
        <v>0.168</v>
      </c>
      <c r="C29" s="5">
        <f>C27*C28/1000</f>
        <v>0.192</v>
      </c>
      <c r="D29" s="5">
        <f>D27*D28/1000</f>
        <v>0.24599999999999997</v>
      </c>
      <c r="E29" s="5">
        <f>E27*E28/1000</f>
        <v>0.36</v>
      </c>
      <c r="F29" s="5">
        <f>F27*F28/1000</f>
        <v>0.4446</v>
      </c>
      <c r="G29" s="5"/>
      <c r="H29" s="2" t="s">
        <v>2</v>
      </c>
      <c r="I29" s="5">
        <f>I27*I28/1000</f>
        <v>1.02</v>
      </c>
      <c r="J29" s="5">
        <f>J27*J28/1000</f>
        <v>1.29</v>
      </c>
      <c r="K29" s="5">
        <f>K27*K28/1000</f>
        <v>1.56</v>
      </c>
      <c r="L29" s="5">
        <f>L27*L28/1000</f>
        <v>1.9979999999999998</v>
      </c>
      <c r="M29" s="5">
        <f>M27*M28/1000</f>
        <v>2.652</v>
      </c>
      <c r="O29" s="2" t="s">
        <v>2</v>
      </c>
      <c r="P29" s="5">
        <f>P27*P28/1000</f>
        <v>0.0882</v>
      </c>
      <c r="Q29" s="5">
        <f>Q27*Q28/1000</f>
        <v>0.14880000000000002</v>
      </c>
      <c r="R29" s="5">
        <f>R27*R28/1000</f>
        <v>0.234</v>
      </c>
      <c r="S29" s="5">
        <f>S27*S28/1000</f>
        <v>0.318</v>
      </c>
      <c r="T29" s="5">
        <f>T27*T28/1000</f>
        <v>0.42</v>
      </c>
    </row>
    <row r="30" spans="1:20" s="2" customFormat="1" ht="16.5">
      <c r="A30" s="2" t="s">
        <v>3</v>
      </c>
      <c r="B30" s="5">
        <f aca="true" t="shared" si="6" ref="B30:F31">B29*60</f>
        <v>10.08</v>
      </c>
      <c r="C30" s="5">
        <f t="shared" si="6"/>
        <v>11.52</v>
      </c>
      <c r="D30" s="5">
        <f t="shared" si="6"/>
        <v>14.759999999999998</v>
      </c>
      <c r="E30" s="5">
        <f t="shared" si="6"/>
        <v>21.599999999999998</v>
      </c>
      <c r="F30" s="5">
        <f t="shared" si="6"/>
        <v>26.676</v>
      </c>
      <c r="G30" s="5"/>
      <c r="H30" s="2" t="s">
        <v>3</v>
      </c>
      <c r="I30" s="5">
        <f aca="true" t="shared" si="7" ref="I30:M31">I29*60</f>
        <v>61.2</v>
      </c>
      <c r="J30" s="5">
        <f t="shared" si="7"/>
        <v>77.4</v>
      </c>
      <c r="K30" s="5">
        <f t="shared" si="7"/>
        <v>93.60000000000001</v>
      </c>
      <c r="L30" s="5">
        <f t="shared" si="7"/>
        <v>119.87999999999998</v>
      </c>
      <c r="M30" s="5">
        <f t="shared" si="7"/>
        <v>159.12</v>
      </c>
      <c r="O30" s="2" t="s">
        <v>3</v>
      </c>
      <c r="P30" s="5">
        <f aca="true" t="shared" si="8" ref="P30:T31">P29*60</f>
        <v>5.292</v>
      </c>
      <c r="Q30" s="5">
        <f t="shared" si="8"/>
        <v>8.928</v>
      </c>
      <c r="R30" s="5">
        <f t="shared" si="8"/>
        <v>14.040000000000001</v>
      </c>
      <c r="S30" s="5">
        <f t="shared" si="8"/>
        <v>19.080000000000002</v>
      </c>
      <c r="T30" s="5">
        <f t="shared" si="8"/>
        <v>25.2</v>
      </c>
    </row>
    <row r="31" spans="1:20" s="2" customFormat="1" ht="16.5">
      <c r="A31" s="2" t="s">
        <v>4</v>
      </c>
      <c r="B31" s="5">
        <f t="shared" si="6"/>
        <v>604.8</v>
      </c>
      <c r="C31" s="5">
        <f t="shared" si="6"/>
        <v>691.1999999999999</v>
      </c>
      <c r="D31" s="5">
        <f t="shared" si="6"/>
        <v>885.5999999999999</v>
      </c>
      <c r="E31" s="5">
        <f t="shared" si="6"/>
        <v>1295.9999999999998</v>
      </c>
      <c r="F31" s="5">
        <f t="shared" si="6"/>
        <v>1600.56</v>
      </c>
      <c r="G31" s="5"/>
      <c r="H31" s="2" t="s">
        <v>4</v>
      </c>
      <c r="I31" s="5">
        <f t="shared" si="7"/>
        <v>3672</v>
      </c>
      <c r="J31" s="5">
        <f t="shared" si="7"/>
        <v>4644</v>
      </c>
      <c r="K31" s="5">
        <f t="shared" si="7"/>
        <v>5616.000000000001</v>
      </c>
      <c r="L31" s="5">
        <f t="shared" si="7"/>
        <v>7192.799999999999</v>
      </c>
      <c r="M31" s="5">
        <f t="shared" si="7"/>
        <v>9547.2</v>
      </c>
      <c r="O31" s="2" t="s">
        <v>4</v>
      </c>
      <c r="P31" s="5">
        <f t="shared" si="8"/>
        <v>317.52</v>
      </c>
      <c r="Q31" s="5">
        <f t="shared" si="8"/>
        <v>535.6800000000001</v>
      </c>
      <c r="R31" s="5">
        <f t="shared" si="8"/>
        <v>842.4000000000001</v>
      </c>
      <c r="S31" s="5">
        <f t="shared" si="8"/>
        <v>1144.8000000000002</v>
      </c>
      <c r="T31" s="5">
        <f t="shared" si="8"/>
        <v>1512</v>
      </c>
    </row>
    <row r="32" spans="1:20" s="2" customFormat="1" ht="16.5">
      <c r="A32" s="2" t="s">
        <v>5</v>
      </c>
      <c r="B32" s="5">
        <f>B31*24</f>
        <v>14515.199999999999</v>
      </c>
      <c r="C32" s="5">
        <f>C31*24</f>
        <v>16588.8</v>
      </c>
      <c r="D32" s="5">
        <f>D31*24</f>
        <v>21254.399999999998</v>
      </c>
      <c r="E32" s="5">
        <f>E31*24</f>
        <v>31103.999999999993</v>
      </c>
      <c r="F32" s="5">
        <f>F31*24</f>
        <v>38413.44</v>
      </c>
      <c r="G32" s="5"/>
      <c r="H32" s="2" t="s">
        <v>5</v>
      </c>
      <c r="I32" s="5">
        <f>I31*24</f>
        <v>88128</v>
      </c>
      <c r="J32" s="5">
        <f>J31*24</f>
        <v>111456</v>
      </c>
      <c r="K32" s="5">
        <f>K31*24</f>
        <v>134784.00000000003</v>
      </c>
      <c r="L32" s="5">
        <f>L31*24</f>
        <v>172627.19999999998</v>
      </c>
      <c r="M32" s="5">
        <f>M31*24</f>
        <v>229132.80000000002</v>
      </c>
      <c r="O32" s="2" t="s">
        <v>5</v>
      </c>
      <c r="P32" s="5">
        <f>P31*24</f>
        <v>7620.48</v>
      </c>
      <c r="Q32" s="5">
        <f>Q31*24</f>
        <v>12856.320000000002</v>
      </c>
      <c r="R32" s="5">
        <f>R31*24</f>
        <v>20217.600000000002</v>
      </c>
      <c r="S32" s="5">
        <f>S31*24</f>
        <v>27475.200000000004</v>
      </c>
      <c r="T32" s="5">
        <f>T31*24</f>
        <v>36288</v>
      </c>
    </row>
    <row r="33" ht="18">
      <c r="A33" s="7"/>
    </row>
    <row r="37" spans="1:20" s="11" customFormat="1" ht="16.5">
      <c r="A37" s="8" t="s">
        <v>71</v>
      </c>
      <c r="B37" s="9"/>
      <c r="C37" s="9"/>
      <c r="D37" s="9"/>
      <c r="E37" s="9"/>
      <c r="F37" s="9"/>
      <c r="G37" s="9"/>
      <c r="H37" s="9"/>
      <c r="I37" s="9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s="11" customFormat="1" ht="16.5">
      <c r="A38" s="8" t="s">
        <v>172</v>
      </c>
      <c r="B38" s="9"/>
      <c r="C38" s="9"/>
      <c r="D38" s="9"/>
      <c r="E38" s="9"/>
      <c r="F38" s="9"/>
      <c r="G38" s="9"/>
      <c r="H38" s="9"/>
      <c r="I38" s="9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="70" zoomScaleNormal="70" zoomScalePageLayoutView="0" workbookViewId="0" topLeftCell="A1">
      <selection activeCell="I42" sqref="I42"/>
    </sheetView>
  </sheetViews>
  <sheetFormatPr defaultColWidth="9.00390625" defaultRowHeight="16.5"/>
  <cols>
    <col min="1" max="1" width="28.25390625" style="0" customWidth="1"/>
    <col min="2" max="2" width="9.125" style="6" customWidth="1"/>
    <col min="3" max="4" width="9.50390625" style="6" bestFit="1" customWidth="1"/>
    <col min="5" max="5" width="9.875" style="6" customWidth="1"/>
    <col min="6" max="6" width="9.50390625" style="6" bestFit="1" customWidth="1"/>
    <col min="7" max="7" width="3.00390625" style="6" customWidth="1"/>
    <col min="8" max="8" width="28.625" style="6" customWidth="1"/>
    <col min="9" max="9" width="9.50390625" style="6" bestFit="1" customWidth="1"/>
    <col min="10" max="10" width="9.50390625" style="0" bestFit="1" customWidth="1"/>
    <col min="11" max="11" width="8.625" style="0" customWidth="1"/>
    <col min="12" max="12" width="10.50390625" style="0" bestFit="1" customWidth="1"/>
    <col min="13" max="13" width="9.50390625" style="0" bestFit="1" customWidth="1"/>
    <col min="14" max="14" width="3.00390625" style="0" customWidth="1"/>
    <col min="15" max="15" width="29.875" style="0" bestFit="1" customWidth="1"/>
    <col min="16" max="16" width="8.00390625" style="0" bestFit="1" customWidth="1"/>
    <col min="17" max="17" width="8.50390625" style="0" bestFit="1" customWidth="1"/>
    <col min="18" max="18" width="9.50390625" style="0" bestFit="1" customWidth="1"/>
    <col min="19" max="19" width="8.50390625" style="0" bestFit="1" customWidth="1"/>
    <col min="20" max="20" width="8.875" style="0" bestFit="1" customWidth="1"/>
  </cols>
  <sheetData>
    <row r="1" ht="20.25">
      <c r="H1" s="13" t="s">
        <v>291</v>
      </c>
    </row>
    <row r="2" ht="16.5"/>
    <row r="3" spans="1:16" ht="18">
      <c r="A3" s="7" t="s">
        <v>274</v>
      </c>
      <c r="H3" s="7" t="s">
        <v>275</v>
      </c>
      <c r="O3" s="7" t="s">
        <v>276</v>
      </c>
      <c r="P3" s="6"/>
    </row>
    <row r="4" spans="15:16" ht="16.5">
      <c r="O4" s="6"/>
      <c r="P4" s="6"/>
    </row>
    <row r="5" spans="1:20" ht="18">
      <c r="A5" s="7" t="s">
        <v>292</v>
      </c>
      <c r="H5" s="7" t="s">
        <v>292</v>
      </c>
      <c r="J5" s="6"/>
      <c r="K5" s="6"/>
      <c r="L5" s="6"/>
      <c r="M5" s="6"/>
      <c r="O5" s="7" t="s">
        <v>292</v>
      </c>
      <c r="P5" s="6"/>
      <c r="Q5" s="6"/>
      <c r="R5" s="6"/>
      <c r="S5" s="6"/>
      <c r="T5" s="6"/>
    </row>
    <row r="6" spans="1:20" ht="16.5">
      <c r="A6" t="s">
        <v>277</v>
      </c>
      <c r="B6" s="6" t="s">
        <v>278</v>
      </c>
      <c r="C6" s="6" t="s">
        <v>279</v>
      </c>
      <c r="D6" s="6" t="s">
        <v>280</v>
      </c>
      <c r="E6" s="6" t="s">
        <v>281</v>
      </c>
      <c r="F6" s="6" t="s">
        <v>282</v>
      </c>
      <c r="H6" t="s">
        <v>277</v>
      </c>
      <c r="I6" s="6" t="s">
        <v>278</v>
      </c>
      <c r="J6" s="6" t="s">
        <v>279</v>
      </c>
      <c r="K6" s="6" t="s">
        <v>280</v>
      </c>
      <c r="L6" s="6" t="s">
        <v>281</v>
      </c>
      <c r="M6" s="6" t="s">
        <v>282</v>
      </c>
      <c r="O6" t="s">
        <v>277</v>
      </c>
      <c r="P6" s="6" t="s">
        <v>278</v>
      </c>
      <c r="Q6" s="6" t="s">
        <v>279</v>
      </c>
      <c r="R6" s="6" t="s">
        <v>280</v>
      </c>
      <c r="S6" s="6" t="s">
        <v>281</v>
      </c>
      <c r="T6" s="6" t="s">
        <v>282</v>
      </c>
    </row>
    <row r="7" spans="1:20" s="1" customFormat="1" ht="16.5">
      <c r="A7" s="1" t="s">
        <v>283</v>
      </c>
      <c r="B7" s="4">
        <v>0.72</v>
      </c>
      <c r="C7" s="4">
        <v>0.9</v>
      </c>
      <c r="D7" s="4">
        <v>1.25</v>
      </c>
      <c r="E7" s="4">
        <v>1.92</v>
      </c>
      <c r="F7" s="4">
        <v>2.52</v>
      </c>
      <c r="G7" s="4"/>
      <c r="H7" s="1" t="s">
        <v>283</v>
      </c>
      <c r="I7" s="4">
        <v>6.3</v>
      </c>
      <c r="J7" s="4">
        <v>7.8</v>
      </c>
      <c r="K7" s="4">
        <v>9.2</v>
      </c>
      <c r="L7" s="4">
        <v>11.8</v>
      </c>
      <c r="M7" s="4">
        <v>15.3</v>
      </c>
      <c r="O7" s="1" t="s">
        <v>283</v>
      </c>
      <c r="P7" s="4">
        <v>0.45</v>
      </c>
      <c r="Q7" s="4">
        <v>0.62</v>
      </c>
      <c r="R7" s="4">
        <v>0.95</v>
      </c>
      <c r="S7" s="4">
        <v>1.47</v>
      </c>
      <c r="T7" s="4">
        <v>2.47</v>
      </c>
    </row>
    <row r="8" spans="1:20" s="1" customFormat="1" ht="16.5">
      <c r="A8" s="1" t="s">
        <v>284</v>
      </c>
      <c r="B8" s="4">
        <v>30</v>
      </c>
      <c r="C8" s="4">
        <v>30</v>
      </c>
      <c r="D8" s="4">
        <v>30</v>
      </c>
      <c r="E8" s="4">
        <v>30</v>
      </c>
      <c r="F8" s="4">
        <v>30</v>
      </c>
      <c r="G8" s="4"/>
      <c r="H8" s="1" t="s">
        <v>284</v>
      </c>
      <c r="I8" s="4">
        <v>30</v>
      </c>
      <c r="J8" s="4">
        <v>30</v>
      </c>
      <c r="K8" s="4">
        <v>30</v>
      </c>
      <c r="L8" s="4">
        <v>30</v>
      </c>
      <c r="M8" s="4">
        <v>30</v>
      </c>
      <c r="O8" s="1" t="s">
        <v>284</v>
      </c>
      <c r="P8" s="4">
        <v>30</v>
      </c>
      <c r="Q8" s="4">
        <v>30</v>
      </c>
      <c r="R8" s="4">
        <v>30</v>
      </c>
      <c r="S8" s="4">
        <v>30</v>
      </c>
      <c r="T8" s="4">
        <v>30</v>
      </c>
    </row>
    <row r="9" spans="1:20" s="2" customFormat="1" ht="16.5">
      <c r="A9" s="2" t="s">
        <v>285</v>
      </c>
      <c r="B9" s="5">
        <f>B7*B8/1000</f>
        <v>0.021599999999999998</v>
      </c>
      <c r="C9" s="5">
        <f>C7*C8/1000</f>
        <v>0.027</v>
      </c>
      <c r="D9" s="5">
        <f>D7*D8/1000</f>
        <v>0.0375</v>
      </c>
      <c r="E9" s="5">
        <f>E7*E8/1000</f>
        <v>0.05759999999999999</v>
      </c>
      <c r="F9" s="5">
        <f>F7*F8/1000</f>
        <v>0.0756</v>
      </c>
      <c r="G9" s="5"/>
      <c r="H9" s="2" t="s">
        <v>285</v>
      </c>
      <c r="I9" s="5">
        <f>I7*I8/1000</f>
        <v>0.189</v>
      </c>
      <c r="J9" s="5">
        <f>J7*J8/1000</f>
        <v>0.234</v>
      </c>
      <c r="K9" s="5">
        <f>K7*K8/1000</f>
        <v>0.276</v>
      </c>
      <c r="L9" s="5">
        <f>L7*L8/1000</f>
        <v>0.354</v>
      </c>
      <c r="M9" s="5">
        <f>M7*M8/1000</f>
        <v>0.459</v>
      </c>
      <c r="O9" s="2" t="s">
        <v>285</v>
      </c>
      <c r="P9" s="5">
        <f>P7*P8/1000</f>
        <v>0.0135</v>
      </c>
      <c r="Q9" s="5">
        <f>Q7*Q8/1000</f>
        <v>0.018600000000000002</v>
      </c>
      <c r="R9" s="5">
        <f>R7*R8/1000</f>
        <v>0.0285</v>
      </c>
      <c r="S9" s="5">
        <f>S7*S8/1000</f>
        <v>0.0441</v>
      </c>
      <c r="T9" s="5">
        <f>T7*T8/1000</f>
        <v>0.07410000000000001</v>
      </c>
    </row>
    <row r="10" spans="1:20" s="2" customFormat="1" ht="16.5">
      <c r="A10" s="2" t="s">
        <v>286</v>
      </c>
      <c r="B10" s="5">
        <f aca="true" t="shared" si="0" ref="B10:F11">B9*60</f>
        <v>1.2959999999999998</v>
      </c>
      <c r="C10" s="5">
        <f t="shared" si="0"/>
        <v>1.6199999999999999</v>
      </c>
      <c r="D10" s="5">
        <f t="shared" si="0"/>
        <v>2.25</v>
      </c>
      <c r="E10" s="5">
        <f t="shared" si="0"/>
        <v>3.4559999999999995</v>
      </c>
      <c r="F10" s="5">
        <f t="shared" si="0"/>
        <v>4.536</v>
      </c>
      <c r="G10" s="5"/>
      <c r="H10" s="2" t="s">
        <v>286</v>
      </c>
      <c r="I10" s="5">
        <f aca="true" t="shared" si="1" ref="I10:M11">I9*60</f>
        <v>11.34</v>
      </c>
      <c r="J10" s="5">
        <f t="shared" si="1"/>
        <v>14.040000000000001</v>
      </c>
      <c r="K10" s="5">
        <f t="shared" si="1"/>
        <v>16.560000000000002</v>
      </c>
      <c r="L10" s="5">
        <f t="shared" si="1"/>
        <v>21.24</v>
      </c>
      <c r="M10" s="5">
        <f t="shared" si="1"/>
        <v>27.540000000000003</v>
      </c>
      <c r="O10" s="2" t="s">
        <v>286</v>
      </c>
      <c r="P10" s="5">
        <f aca="true" t="shared" si="2" ref="P10:T11">P9*60</f>
        <v>0.8099999999999999</v>
      </c>
      <c r="Q10" s="5">
        <f t="shared" si="2"/>
        <v>1.116</v>
      </c>
      <c r="R10" s="5">
        <f t="shared" si="2"/>
        <v>1.71</v>
      </c>
      <c r="S10" s="5">
        <f t="shared" si="2"/>
        <v>2.646</v>
      </c>
      <c r="T10" s="5">
        <f t="shared" si="2"/>
        <v>4.446000000000001</v>
      </c>
    </row>
    <row r="11" spans="1:20" s="2" customFormat="1" ht="16.5">
      <c r="A11" s="2" t="s">
        <v>287</v>
      </c>
      <c r="B11" s="5">
        <f t="shared" si="0"/>
        <v>77.75999999999999</v>
      </c>
      <c r="C11" s="5">
        <f t="shared" si="0"/>
        <v>97.19999999999999</v>
      </c>
      <c r="D11" s="5">
        <f t="shared" si="0"/>
        <v>135</v>
      </c>
      <c r="E11" s="5">
        <f t="shared" si="0"/>
        <v>207.35999999999996</v>
      </c>
      <c r="F11" s="5">
        <f t="shared" si="0"/>
        <v>272.15999999999997</v>
      </c>
      <c r="G11" s="5"/>
      <c r="H11" s="2" t="s">
        <v>287</v>
      </c>
      <c r="I11" s="5">
        <f t="shared" si="1"/>
        <v>680.4</v>
      </c>
      <c r="J11" s="5">
        <f t="shared" si="1"/>
        <v>842.4000000000001</v>
      </c>
      <c r="K11" s="5">
        <f t="shared" si="1"/>
        <v>993.6000000000001</v>
      </c>
      <c r="L11" s="5">
        <f t="shared" si="1"/>
        <v>1274.3999999999999</v>
      </c>
      <c r="M11" s="5">
        <f t="shared" si="1"/>
        <v>1652.4</v>
      </c>
      <c r="O11" s="2" t="s">
        <v>287</v>
      </c>
      <c r="P11" s="5">
        <f t="shared" si="2"/>
        <v>48.599999999999994</v>
      </c>
      <c r="Q11" s="5">
        <f t="shared" si="2"/>
        <v>66.96000000000001</v>
      </c>
      <c r="R11" s="5">
        <f t="shared" si="2"/>
        <v>102.6</v>
      </c>
      <c r="S11" s="5">
        <f t="shared" si="2"/>
        <v>158.76</v>
      </c>
      <c r="T11" s="5">
        <f t="shared" si="2"/>
        <v>266.76000000000005</v>
      </c>
    </row>
    <row r="12" spans="1:20" s="2" customFormat="1" ht="16.5">
      <c r="A12" s="2" t="s">
        <v>288</v>
      </c>
      <c r="B12" s="5">
        <f>B11*24</f>
        <v>1866.2399999999998</v>
      </c>
      <c r="C12" s="5">
        <f>C11*24</f>
        <v>2332.7999999999997</v>
      </c>
      <c r="D12" s="5">
        <f>D11*24</f>
        <v>3240</v>
      </c>
      <c r="E12" s="5">
        <f>E11*24</f>
        <v>4976.639999999999</v>
      </c>
      <c r="F12" s="5">
        <f>F11*24</f>
        <v>6531.839999999999</v>
      </c>
      <c r="G12" s="5"/>
      <c r="H12" s="2" t="s">
        <v>288</v>
      </c>
      <c r="I12" s="5">
        <f>I11*24</f>
        <v>16329.599999999999</v>
      </c>
      <c r="J12" s="5">
        <f>J11*24</f>
        <v>20217.600000000002</v>
      </c>
      <c r="K12" s="5">
        <f>K11*24</f>
        <v>23846.4</v>
      </c>
      <c r="L12" s="5">
        <f>L11*24</f>
        <v>30585.6</v>
      </c>
      <c r="M12" s="5">
        <f>M11*24</f>
        <v>39657.600000000006</v>
      </c>
      <c r="O12" s="2" t="s">
        <v>288</v>
      </c>
      <c r="P12" s="5">
        <f>P11*24</f>
        <v>1166.3999999999999</v>
      </c>
      <c r="Q12" s="5">
        <f>Q11*24</f>
        <v>1607.0400000000002</v>
      </c>
      <c r="R12" s="5">
        <f>R11*24</f>
        <v>2462.3999999999996</v>
      </c>
      <c r="S12" s="5">
        <f>S11*24</f>
        <v>3810.24</v>
      </c>
      <c r="T12" s="5">
        <f>T11*24</f>
        <v>6402.240000000002</v>
      </c>
    </row>
    <row r="13" spans="2:20" s="2" customFormat="1" ht="16.5">
      <c r="B13" s="5"/>
      <c r="C13" s="5"/>
      <c r="D13" s="5"/>
      <c r="E13" s="5"/>
      <c r="F13" s="5"/>
      <c r="G13" s="5"/>
      <c r="I13" s="5"/>
      <c r="J13" s="5"/>
      <c r="K13" s="5"/>
      <c r="L13" s="5"/>
      <c r="M13" s="5"/>
      <c r="P13" s="5"/>
      <c r="Q13" s="5"/>
      <c r="R13" s="5"/>
      <c r="S13" s="5"/>
      <c r="T13" s="5"/>
    </row>
    <row r="14" spans="1:20" ht="18">
      <c r="A14" s="7"/>
      <c r="H14" s="7"/>
      <c r="J14" s="6"/>
      <c r="K14" s="6"/>
      <c r="L14" s="6"/>
      <c r="M14" s="6"/>
      <c r="O14" s="7"/>
      <c r="P14" s="6"/>
      <c r="Q14" s="6"/>
      <c r="R14" s="6"/>
      <c r="S14" s="6"/>
      <c r="T14" s="6"/>
    </row>
    <row r="15" spans="1:20" ht="18">
      <c r="A15" s="7" t="s">
        <v>293</v>
      </c>
      <c r="H15" s="7" t="s">
        <v>293</v>
      </c>
      <c r="J15" s="6"/>
      <c r="K15" s="6"/>
      <c r="L15" s="6"/>
      <c r="M15" s="6"/>
      <c r="O15" s="7" t="s">
        <v>293</v>
      </c>
      <c r="P15" s="6"/>
      <c r="Q15" s="6"/>
      <c r="R15" s="6"/>
      <c r="S15" s="6"/>
      <c r="T15" s="6"/>
    </row>
    <row r="16" spans="1:20" ht="16.5">
      <c r="A16" t="s">
        <v>277</v>
      </c>
      <c r="B16" s="6" t="s">
        <v>278</v>
      </c>
      <c r="C16" s="6" t="s">
        <v>279</v>
      </c>
      <c r="D16" s="6" t="s">
        <v>280</v>
      </c>
      <c r="E16" s="6" t="s">
        <v>281</v>
      </c>
      <c r="F16" s="6" t="s">
        <v>282</v>
      </c>
      <c r="H16" t="s">
        <v>277</v>
      </c>
      <c r="I16" s="6" t="s">
        <v>278</v>
      </c>
      <c r="J16" s="6" t="s">
        <v>279</v>
      </c>
      <c r="K16" s="6" t="s">
        <v>280</v>
      </c>
      <c r="L16" s="6" t="s">
        <v>281</v>
      </c>
      <c r="M16" s="6" t="s">
        <v>282</v>
      </c>
      <c r="O16" t="s">
        <v>277</v>
      </c>
      <c r="P16" s="6" t="s">
        <v>278</v>
      </c>
      <c r="Q16" s="6" t="s">
        <v>279</v>
      </c>
      <c r="R16" s="6" t="s">
        <v>280</v>
      </c>
      <c r="S16" s="6" t="s">
        <v>281</v>
      </c>
      <c r="T16" s="6" t="s">
        <v>282</v>
      </c>
    </row>
    <row r="17" spans="1:20" s="1" customFormat="1" ht="16.5">
      <c r="A17" s="1" t="s">
        <v>283</v>
      </c>
      <c r="B17" s="4">
        <v>2.1</v>
      </c>
      <c r="C17" s="4">
        <v>2.4</v>
      </c>
      <c r="D17" s="4">
        <v>3.1</v>
      </c>
      <c r="E17" s="4">
        <v>4.6</v>
      </c>
      <c r="F17" s="4">
        <v>6.2</v>
      </c>
      <c r="G17" s="4"/>
      <c r="H17" s="1" t="s">
        <v>283</v>
      </c>
      <c r="I17" s="4">
        <v>13.5</v>
      </c>
      <c r="J17" s="4">
        <v>16.8</v>
      </c>
      <c r="K17" s="4">
        <v>20.3</v>
      </c>
      <c r="L17" s="4">
        <v>28.4</v>
      </c>
      <c r="M17" s="4">
        <v>39.1</v>
      </c>
      <c r="O17" s="1" t="s">
        <v>283</v>
      </c>
      <c r="P17" s="4">
        <v>0.96</v>
      </c>
      <c r="Q17" s="4">
        <v>1.26</v>
      </c>
      <c r="R17" s="4">
        <v>2.06</v>
      </c>
      <c r="S17" s="4">
        <v>3.4</v>
      </c>
      <c r="T17" s="4">
        <v>6.42</v>
      </c>
    </row>
    <row r="18" spans="1:20" s="1" customFormat="1" ht="16.5">
      <c r="A18" s="1" t="s">
        <v>284</v>
      </c>
      <c r="B18" s="4">
        <v>30</v>
      </c>
      <c r="C18" s="4">
        <v>30</v>
      </c>
      <c r="D18" s="4">
        <v>30</v>
      </c>
      <c r="E18" s="4">
        <v>30</v>
      </c>
      <c r="F18" s="4">
        <v>30</v>
      </c>
      <c r="G18" s="4"/>
      <c r="H18" s="1" t="s">
        <v>284</v>
      </c>
      <c r="I18" s="4">
        <v>30</v>
      </c>
      <c r="J18" s="4">
        <v>30</v>
      </c>
      <c r="K18" s="4">
        <v>30</v>
      </c>
      <c r="L18" s="4">
        <v>30</v>
      </c>
      <c r="M18" s="4">
        <v>30</v>
      </c>
      <c r="O18" s="1" t="s">
        <v>284</v>
      </c>
      <c r="P18" s="4">
        <v>30</v>
      </c>
      <c r="Q18" s="4">
        <v>30</v>
      </c>
      <c r="R18" s="4">
        <v>30</v>
      </c>
      <c r="S18" s="4">
        <v>30</v>
      </c>
      <c r="T18" s="4">
        <v>30</v>
      </c>
    </row>
    <row r="19" spans="1:20" s="2" customFormat="1" ht="16.5">
      <c r="A19" s="2" t="s">
        <v>285</v>
      </c>
      <c r="B19" s="5">
        <f>B17*B18/1000</f>
        <v>0.063</v>
      </c>
      <c r="C19" s="5">
        <f>C17*C18/1000</f>
        <v>0.072</v>
      </c>
      <c r="D19" s="5">
        <f>D17*D18/1000</f>
        <v>0.093</v>
      </c>
      <c r="E19" s="5">
        <f>E17*E18/1000</f>
        <v>0.138</v>
      </c>
      <c r="F19" s="5">
        <f>F17*F18/1000</f>
        <v>0.186</v>
      </c>
      <c r="G19" s="5"/>
      <c r="H19" s="2" t="s">
        <v>285</v>
      </c>
      <c r="I19" s="5">
        <f>I17*I18/1000</f>
        <v>0.405</v>
      </c>
      <c r="J19" s="5">
        <f>J17*J18/1000</f>
        <v>0.504</v>
      </c>
      <c r="K19" s="5">
        <f>K17*K18/1000</f>
        <v>0.609</v>
      </c>
      <c r="L19" s="5">
        <f>L17*L18/1000</f>
        <v>0.852</v>
      </c>
      <c r="M19" s="5">
        <f>M17*M18/1000</f>
        <v>1.173</v>
      </c>
      <c r="O19" s="2" t="s">
        <v>285</v>
      </c>
      <c r="P19" s="5">
        <f>P17*P18/1000</f>
        <v>0.028799999999999996</v>
      </c>
      <c r="Q19" s="5">
        <f>Q17*Q18/1000</f>
        <v>0.0378</v>
      </c>
      <c r="R19" s="5">
        <f>R17*R18/1000</f>
        <v>0.06180000000000001</v>
      </c>
      <c r="S19" s="5">
        <f>S17*S18/1000</f>
        <v>0.102</v>
      </c>
      <c r="T19" s="5">
        <f>T17*T18/1000</f>
        <v>0.1926</v>
      </c>
    </row>
    <row r="20" spans="1:20" s="2" customFormat="1" ht="16.5">
      <c r="A20" s="2" t="s">
        <v>286</v>
      </c>
      <c r="B20" s="5">
        <f aca="true" t="shared" si="3" ref="B20:F21">B19*60</f>
        <v>3.7800000000000002</v>
      </c>
      <c r="C20" s="5">
        <f t="shared" si="3"/>
        <v>4.319999999999999</v>
      </c>
      <c r="D20" s="5">
        <f t="shared" si="3"/>
        <v>5.58</v>
      </c>
      <c r="E20" s="5">
        <f t="shared" si="3"/>
        <v>8.280000000000001</v>
      </c>
      <c r="F20" s="5">
        <f t="shared" si="3"/>
        <v>11.16</v>
      </c>
      <c r="G20" s="5"/>
      <c r="H20" s="2" t="s">
        <v>286</v>
      </c>
      <c r="I20" s="5">
        <f aca="true" t="shared" si="4" ref="I20:M21">I19*60</f>
        <v>24.3</v>
      </c>
      <c r="J20" s="5">
        <f t="shared" si="4"/>
        <v>30.240000000000002</v>
      </c>
      <c r="K20" s="5">
        <f t="shared" si="4"/>
        <v>36.54</v>
      </c>
      <c r="L20" s="5">
        <f t="shared" si="4"/>
        <v>51.12</v>
      </c>
      <c r="M20" s="5">
        <f t="shared" si="4"/>
        <v>70.38</v>
      </c>
      <c r="O20" s="2" t="s">
        <v>286</v>
      </c>
      <c r="P20" s="5">
        <f aca="true" t="shared" si="5" ref="P20:T21">P19*60</f>
        <v>1.7279999999999998</v>
      </c>
      <c r="Q20" s="5">
        <f t="shared" si="5"/>
        <v>2.268</v>
      </c>
      <c r="R20" s="5">
        <f t="shared" si="5"/>
        <v>3.7080000000000006</v>
      </c>
      <c r="S20" s="5">
        <f t="shared" si="5"/>
        <v>6.119999999999999</v>
      </c>
      <c r="T20" s="5">
        <f t="shared" si="5"/>
        <v>11.556</v>
      </c>
    </row>
    <row r="21" spans="1:20" s="2" customFormat="1" ht="16.5">
      <c r="A21" s="2" t="s">
        <v>287</v>
      </c>
      <c r="B21" s="5">
        <f t="shared" si="3"/>
        <v>226.8</v>
      </c>
      <c r="C21" s="5">
        <f t="shared" si="3"/>
        <v>259.2</v>
      </c>
      <c r="D21" s="5">
        <f t="shared" si="3"/>
        <v>334.8</v>
      </c>
      <c r="E21" s="5">
        <f t="shared" si="3"/>
        <v>496.80000000000007</v>
      </c>
      <c r="F21" s="5">
        <f t="shared" si="3"/>
        <v>669.6</v>
      </c>
      <c r="G21" s="5"/>
      <c r="H21" s="2" t="s">
        <v>287</v>
      </c>
      <c r="I21" s="5">
        <f t="shared" si="4"/>
        <v>1458</v>
      </c>
      <c r="J21" s="5">
        <f t="shared" si="4"/>
        <v>1814.4</v>
      </c>
      <c r="K21" s="5">
        <f t="shared" si="4"/>
        <v>2192.4</v>
      </c>
      <c r="L21" s="5">
        <f t="shared" si="4"/>
        <v>3067.2</v>
      </c>
      <c r="M21" s="5">
        <f t="shared" si="4"/>
        <v>4222.799999999999</v>
      </c>
      <c r="O21" s="2" t="s">
        <v>287</v>
      </c>
      <c r="P21" s="5">
        <f t="shared" si="5"/>
        <v>103.67999999999998</v>
      </c>
      <c r="Q21" s="5">
        <f t="shared" si="5"/>
        <v>136.07999999999998</v>
      </c>
      <c r="R21" s="5">
        <f t="shared" si="5"/>
        <v>222.48000000000005</v>
      </c>
      <c r="S21" s="5">
        <f t="shared" si="5"/>
        <v>367.19999999999993</v>
      </c>
      <c r="T21" s="5">
        <f t="shared" si="5"/>
        <v>693.3599999999999</v>
      </c>
    </row>
    <row r="22" spans="1:20" s="2" customFormat="1" ht="16.5">
      <c r="A22" s="2" t="s">
        <v>288</v>
      </c>
      <c r="B22" s="5">
        <f>B21*24</f>
        <v>5443.200000000001</v>
      </c>
      <c r="C22" s="5">
        <f>C21*24</f>
        <v>6220.799999999999</v>
      </c>
      <c r="D22" s="5">
        <f>D21*24</f>
        <v>8035.200000000001</v>
      </c>
      <c r="E22" s="5">
        <f>E21*24</f>
        <v>11923.2</v>
      </c>
      <c r="F22" s="5">
        <f>F21*24</f>
        <v>16070.400000000001</v>
      </c>
      <c r="G22" s="5"/>
      <c r="H22" s="2" t="s">
        <v>288</v>
      </c>
      <c r="I22" s="5">
        <f>I21*24</f>
        <v>34992</v>
      </c>
      <c r="J22" s="5">
        <f>J21*24</f>
        <v>43545.600000000006</v>
      </c>
      <c r="K22" s="5">
        <f>K21*24</f>
        <v>52617.600000000006</v>
      </c>
      <c r="L22" s="5">
        <f>L21*24</f>
        <v>73612.79999999999</v>
      </c>
      <c r="M22" s="5">
        <f>M21*24</f>
        <v>101347.19999999998</v>
      </c>
      <c r="O22" s="2" t="s">
        <v>288</v>
      </c>
      <c r="P22" s="5">
        <f>P21*24</f>
        <v>2488.3199999999997</v>
      </c>
      <c r="Q22" s="5">
        <f>Q21*24</f>
        <v>3265.9199999999996</v>
      </c>
      <c r="R22" s="5">
        <f>R21*24</f>
        <v>5339.520000000001</v>
      </c>
      <c r="S22" s="5">
        <f>S21*24</f>
        <v>8812.8</v>
      </c>
      <c r="T22" s="5">
        <f>T21*24</f>
        <v>16640.64</v>
      </c>
    </row>
    <row r="23" spans="2:20" s="2" customFormat="1" ht="16.5">
      <c r="B23" s="5"/>
      <c r="C23" s="5"/>
      <c r="D23" s="5"/>
      <c r="E23" s="5"/>
      <c r="F23" s="5"/>
      <c r="G23" s="5"/>
      <c r="I23" s="5"/>
      <c r="J23" s="5"/>
      <c r="K23" s="5"/>
      <c r="L23" s="5"/>
      <c r="M23" s="5"/>
      <c r="P23" s="5"/>
      <c r="Q23" s="5"/>
      <c r="R23" s="5"/>
      <c r="S23" s="5"/>
      <c r="T23" s="5"/>
    </row>
    <row r="24" spans="1:20" ht="18">
      <c r="A24" s="7"/>
      <c r="H24" s="7"/>
      <c r="J24" s="6"/>
      <c r="K24" s="6"/>
      <c r="L24" s="6"/>
      <c r="M24" s="6"/>
      <c r="O24" s="7"/>
      <c r="P24" s="6"/>
      <c r="Q24" s="6"/>
      <c r="R24" s="6"/>
      <c r="S24" s="6"/>
      <c r="T24" s="6"/>
    </row>
    <row r="25" spans="1:20" ht="18">
      <c r="A25" s="7" t="s">
        <v>294</v>
      </c>
      <c r="H25" s="7" t="s">
        <v>294</v>
      </c>
      <c r="J25" s="6"/>
      <c r="K25" s="6"/>
      <c r="L25" s="6"/>
      <c r="M25" s="6"/>
      <c r="O25" s="7" t="s">
        <v>294</v>
      </c>
      <c r="P25" s="6"/>
      <c r="Q25" s="6"/>
      <c r="R25" s="6"/>
      <c r="S25" s="6"/>
      <c r="T25" s="6"/>
    </row>
    <row r="26" spans="1:20" ht="16.5">
      <c r="A26" t="s">
        <v>277</v>
      </c>
      <c r="B26" s="6" t="s">
        <v>278</v>
      </c>
      <c r="C26" s="6" t="s">
        <v>279</v>
      </c>
      <c r="D26" s="6" t="s">
        <v>280</v>
      </c>
      <c r="E26" s="6" t="s">
        <v>281</v>
      </c>
      <c r="F26" s="6" t="s">
        <v>282</v>
      </c>
      <c r="H26" t="s">
        <v>277</v>
      </c>
      <c r="I26" s="6" t="s">
        <v>278</v>
      </c>
      <c r="J26" s="6" t="s">
        <v>279</v>
      </c>
      <c r="K26" s="6" t="s">
        <v>280</v>
      </c>
      <c r="L26" s="6" t="s">
        <v>281</v>
      </c>
      <c r="M26" s="6" t="s">
        <v>282</v>
      </c>
      <c r="O26" t="s">
        <v>277</v>
      </c>
      <c r="P26" s="6" t="s">
        <v>278</v>
      </c>
      <c r="Q26" s="6" t="s">
        <v>279</v>
      </c>
      <c r="R26" s="6" t="s">
        <v>280</v>
      </c>
      <c r="S26" s="6" t="s">
        <v>281</v>
      </c>
      <c r="T26" s="6" t="s">
        <v>282</v>
      </c>
    </row>
    <row r="27" spans="1:20" s="1" customFormat="1" ht="16.5">
      <c r="A27" s="1" t="s">
        <v>283</v>
      </c>
      <c r="B27" s="4">
        <v>7.6</v>
      </c>
      <c r="C27" s="4">
        <v>8.4</v>
      </c>
      <c r="D27" s="4">
        <v>10.8</v>
      </c>
      <c r="E27" s="4">
        <v>16.3</v>
      </c>
      <c r="F27" s="4">
        <v>21.6</v>
      </c>
      <c r="G27" s="4"/>
      <c r="H27" s="1" t="s">
        <v>283</v>
      </c>
      <c r="I27" s="4">
        <v>34.6</v>
      </c>
      <c r="J27" s="4">
        <v>43.7</v>
      </c>
      <c r="K27" s="4">
        <v>54.8</v>
      </c>
      <c r="L27" s="4">
        <v>76.8</v>
      </c>
      <c r="M27" s="4">
        <v>111</v>
      </c>
      <c r="O27" s="1" t="s">
        <v>283</v>
      </c>
      <c r="P27" s="4">
        <v>1.9</v>
      </c>
      <c r="Q27" s="4">
        <v>2.8</v>
      </c>
      <c r="R27" s="4">
        <v>4.6</v>
      </c>
      <c r="S27" s="4">
        <v>8.5</v>
      </c>
      <c r="T27" s="4">
        <v>17.8</v>
      </c>
    </row>
    <row r="28" spans="1:20" s="1" customFormat="1" ht="16.5">
      <c r="A28" s="1" t="s">
        <v>284</v>
      </c>
      <c r="B28" s="4">
        <v>30</v>
      </c>
      <c r="C28" s="4">
        <v>30</v>
      </c>
      <c r="D28" s="4">
        <v>30</v>
      </c>
      <c r="E28" s="4">
        <v>30</v>
      </c>
      <c r="F28" s="4">
        <v>30</v>
      </c>
      <c r="G28" s="4"/>
      <c r="H28" s="1" t="s">
        <v>284</v>
      </c>
      <c r="I28" s="4">
        <v>30</v>
      </c>
      <c r="J28" s="4">
        <v>30</v>
      </c>
      <c r="K28" s="4">
        <v>30</v>
      </c>
      <c r="L28" s="4">
        <v>30</v>
      </c>
      <c r="M28" s="4">
        <v>30</v>
      </c>
      <c r="O28" s="1" t="s">
        <v>284</v>
      </c>
      <c r="P28" s="4">
        <v>30</v>
      </c>
      <c r="Q28" s="4">
        <v>30</v>
      </c>
      <c r="R28" s="4">
        <v>30</v>
      </c>
      <c r="S28" s="4">
        <v>30</v>
      </c>
      <c r="T28" s="4">
        <v>30</v>
      </c>
    </row>
    <row r="29" spans="1:20" s="2" customFormat="1" ht="16.5">
      <c r="A29" s="2" t="s">
        <v>285</v>
      </c>
      <c r="B29" s="5">
        <f>B27*B28/1000</f>
        <v>0.228</v>
      </c>
      <c r="C29" s="5">
        <f>C27*C28/1000</f>
        <v>0.252</v>
      </c>
      <c r="D29" s="5">
        <f>D27*D28/1000</f>
        <v>0.324</v>
      </c>
      <c r="E29" s="5">
        <f>E27*E28/1000</f>
        <v>0.489</v>
      </c>
      <c r="F29" s="5">
        <f>F27*F28/1000</f>
        <v>0.648</v>
      </c>
      <c r="G29" s="5"/>
      <c r="H29" s="2" t="s">
        <v>285</v>
      </c>
      <c r="I29" s="5">
        <f>I27*I28/1000</f>
        <v>1.038</v>
      </c>
      <c r="J29" s="5">
        <f>J27*J28/1000</f>
        <v>1.311</v>
      </c>
      <c r="K29" s="5">
        <f>K27*K28/1000</f>
        <v>1.644</v>
      </c>
      <c r="L29" s="5">
        <f>L27*L28/1000</f>
        <v>2.304</v>
      </c>
      <c r="M29" s="5">
        <f>M27*M28/1000</f>
        <v>3.33</v>
      </c>
      <c r="O29" s="2" t="s">
        <v>285</v>
      </c>
      <c r="P29" s="5">
        <f>P27*P28/1000</f>
        <v>0.057</v>
      </c>
      <c r="Q29" s="5">
        <f>Q27*Q28/1000</f>
        <v>0.084</v>
      </c>
      <c r="R29" s="5">
        <f>R27*R28/1000</f>
        <v>0.138</v>
      </c>
      <c r="S29" s="5">
        <f>S27*S28/1000</f>
        <v>0.255</v>
      </c>
      <c r="T29" s="5">
        <f>T27*T28/1000</f>
        <v>0.534</v>
      </c>
    </row>
    <row r="30" spans="1:20" s="2" customFormat="1" ht="16.5">
      <c r="A30" s="2" t="s">
        <v>286</v>
      </c>
      <c r="B30" s="5">
        <f aca="true" t="shared" si="6" ref="B30:F31">B29*60</f>
        <v>13.68</v>
      </c>
      <c r="C30" s="5">
        <f t="shared" si="6"/>
        <v>15.120000000000001</v>
      </c>
      <c r="D30" s="5">
        <f t="shared" si="6"/>
        <v>19.44</v>
      </c>
      <c r="E30" s="5">
        <f t="shared" si="6"/>
        <v>29.34</v>
      </c>
      <c r="F30" s="5">
        <f t="shared" si="6"/>
        <v>38.88</v>
      </c>
      <c r="G30" s="5"/>
      <c r="H30" s="2" t="s">
        <v>286</v>
      </c>
      <c r="I30" s="5">
        <f aca="true" t="shared" si="7" ref="I30:M31">I29*60</f>
        <v>62.28</v>
      </c>
      <c r="J30" s="5">
        <f t="shared" si="7"/>
        <v>78.66</v>
      </c>
      <c r="K30" s="5">
        <f t="shared" si="7"/>
        <v>98.64</v>
      </c>
      <c r="L30" s="5">
        <f t="shared" si="7"/>
        <v>138.23999999999998</v>
      </c>
      <c r="M30" s="5">
        <f t="shared" si="7"/>
        <v>199.8</v>
      </c>
      <c r="O30" s="2" t="s">
        <v>286</v>
      </c>
      <c r="P30" s="5">
        <f aca="true" t="shared" si="8" ref="P30:T31">P29*60</f>
        <v>3.42</v>
      </c>
      <c r="Q30" s="5">
        <f t="shared" si="8"/>
        <v>5.04</v>
      </c>
      <c r="R30" s="5">
        <f t="shared" si="8"/>
        <v>8.280000000000001</v>
      </c>
      <c r="S30" s="5">
        <f t="shared" si="8"/>
        <v>15.3</v>
      </c>
      <c r="T30" s="5">
        <f t="shared" si="8"/>
        <v>32.04</v>
      </c>
    </row>
    <row r="31" spans="1:20" s="2" customFormat="1" ht="16.5">
      <c r="A31" s="2" t="s">
        <v>287</v>
      </c>
      <c r="B31" s="5">
        <f t="shared" si="6"/>
        <v>820.8</v>
      </c>
      <c r="C31" s="5">
        <f t="shared" si="6"/>
        <v>907.2</v>
      </c>
      <c r="D31" s="5">
        <f t="shared" si="6"/>
        <v>1166.4</v>
      </c>
      <c r="E31" s="5">
        <f t="shared" si="6"/>
        <v>1760.4</v>
      </c>
      <c r="F31" s="5">
        <f t="shared" si="6"/>
        <v>2332.8</v>
      </c>
      <c r="G31" s="5"/>
      <c r="H31" s="2" t="s">
        <v>287</v>
      </c>
      <c r="I31" s="5">
        <f t="shared" si="7"/>
        <v>3736.8</v>
      </c>
      <c r="J31" s="5">
        <f t="shared" si="7"/>
        <v>4719.599999999999</v>
      </c>
      <c r="K31" s="5">
        <f t="shared" si="7"/>
        <v>5918.4</v>
      </c>
      <c r="L31" s="5">
        <f t="shared" si="7"/>
        <v>8294.4</v>
      </c>
      <c r="M31" s="5">
        <f t="shared" si="7"/>
        <v>11988</v>
      </c>
      <c r="O31" s="2" t="s">
        <v>287</v>
      </c>
      <c r="P31" s="5">
        <f t="shared" si="8"/>
        <v>205.2</v>
      </c>
      <c r="Q31" s="5">
        <f t="shared" si="8"/>
        <v>302.4</v>
      </c>
      <c r="R31" s="5">
        <f t="shared" si="8"/>
        <v>496.80000000000007</v>
      </c>
      <c r="S31" s="5">
        <f t="shared" si="8"/>
        <v>918</v>
      </c>
      <c r="T31" s="5">
        <f t="shared" si="8"/>
        <v>1922.3999999999999</v>
      </c>
    </row>
    <row r="32" spans="1:20" s="2" customFormat="1" ht="16.5">
      <c r="A32" s="2" t="s">
        <v>288</v>
      </c>
      <c r="B32" s="5">
        <f>B31*24</f>
        <v>19699.199999999997</v>
      </c>
      <c r="C32" s="5">
        <f>C31*24</f>
        <v>21772.800000000003</v>
      </c>
      <c r="D32" s="5">
        <f>D31*24</f>
        <v>27993.600000000002</v>
      </c>
      <c r="E32" s="5">
        <f>E31*24</f>
        <v>42249.600000000006</v>
      </c>
      <c r="F32" s="5">
        <f>F31*24</f>
        <v>55987.200000000004</v>
      </c>
      <c r="G32" s="5"/>
      <c r="H32" s="2" t="s">
        <v>288</v>
      </c>
      <c r="I32" s="5">
        <f>I31*24</f>
        <v>89683.20000000001</v>
      </c>
      <c r="J32" s="5">
        <f>J31*24</f>
        <v>113270.4</v>
      </c>
      <c r="K32" s="5">
        <f>K31*24</f>
        <v>142041.59999999998</v>
      </c>
      <c r="L32" s="5">
        <f>L31*24</f>
        <v>199065.59999999998</v>
      </c>
      <c r="M32" s="5">
        <f>M31*24</f>
        <v>287712</v>
      </c>
      <c r="O32" s="2" t="s">
        <v>288</v>
      </c>
      <c r="P32" s="5">
        <f>P31*24</f>
        <v>4924.799999999999</v>
      </c>
      <c r="Q32" s="5">
        <f>Q31*24</f>
        <v>7257.599999999999</v>
      </c>
      <c r="R32" s="5">
        <f>R31*24</f>
        <v>11923.2</v>
      </c>
      <c r="S32" s="5">
        <f>S31*24</f>
        <v>22032</v>
      </c>
      <c r="T32" s="5">
        <f>T31*24</f>
        <v>46137.6</v>
      </c>
    </row>
    <row r="33" spans="2:20" s="2" customFormat="1" ht="16.5">
      <c r="B33" s="5"/>
      <c r="C33" s="5"/>
      <c r="D33" s="5"/>
      <c r="E33" s="5"/>
      <c r="F33" s="5"/>
      <c r="G33" s="5"/>
      <c r="I33" s="5"/>
      <c r="J33" s="5"/>
      <c r="K33" s="5"/>
      <c r="L33" s="5"/>
      <c r="M33" s="5"/>
      <c r="P33" s="5"/>
      <c r="Q33" s="5"/>
      <c r="R33" s="5"/>
      <c r="S33" s="5"/>
      <c r="T33" s="5"/>
    </row>
    <row r="34" spans="1:20" s="2" customFormat="1" ht="18">
      <c r="A34" s="7"/>
      <c r="B34" s="6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  <c r="N34"/>
      <c r="O34" s="7"/>
      <c r="P34" s="6"/>
      <c r="Q34" s="6"/>
      <c r="R34" s="6"/>
      <c r="S34" s="6"/>
      <c r="T34" s="6"/>
    </row>
    <row r="35" spans="1:20" s="2" customFormat="1" ht="18">
      <c r="A35" s="7" t="s">
        <v>295</v>
      </c>
      <c r="B35" s="6"/>
      <c r="C35" s="6"/>
      <c r="D35" s="6"/>
      <c r="E35" s="6"/>
      <c r="F35" s="6"/>
      <c r="G35" s="6"/>
      <c r="H35" s="7" t="s">
        <v>295</v>
      </c>
      <c r="I35" s="6"/>
      <c r="J35" s="6"/>
      <c r="K35" s="6"/>
      <c r="L35" s="6"/>
      <c r="M35" s="6"/>
      <c r="N35"/>
      <c r="O35" s="7" t="s">
        <v>295</v>
      </c>
      <c r="P35" s="6"/>
      <c r="Q35" s="6"/>
      <c r="R35" s="6"/>
      <c r="S35" s="6"/>
      <c r="T35" s="6"/>
    </row>
    <row r="36" spans="1:20" s="2" customFormat="1" ht="16.5">
      <c r="A36" t="s">
        <v>277</v>
      </c>
      <c r="B36" s="6" t="s">
        <v>278</v>
      </c>
      <c r="C36" s="6" t="s">
        <v>279</v>
      </c>
      <c r="D36" s="6" t="s">
        <v>280</v>
      </c>
      <c r="E36" s="6" t="s">
        <v>281</v>
      </c>
      <c r="F36" s="6" t="s">
        <v>282</v>
      </c>
      <c r="G36" s="6"/>
      <c r="H36" t="s">
        <v>277</v>
      </c>
      <c r="I36" s="6" t="s">
        <v>278</v>
      </c>
      <c r="J36" s="6" t="s">
        <v>279</v>
      </c>
      <c r="K36" s="6" t="s">
        <v>280</v>
      </c>
      <c r="L36" s="6" t="s">
        <v>281</v>
      </c>
      <c r="M36" s="6" t="s">
        <v>282</v>
      </c>
      <c r="N36"/>
      <c r="O36" t="s">
        <v>277</v>
      </c>
      <c r="P36" s="6" t="s">
        <v>278</v>
      </c>
      <c r="Q36" s="6" t="s">
        <v>279</v>
      </c>
      <c r="R36" s="6" t="s">
        <v>280</v>
      </c>
      <c r="S36" s="6" t="s">
        <v>281</v>
      </c>
      <c r="T36" s="6" t="s">
        <v>282</v>
      </c>
    </row>
    <row r="37" spans="1:20" s="2" customFormat="1" ht="16.5">
      <c r="A37" s="1" t="s">
        <v>283</v>
      </c>
      <c r="B37" s="4">
        <v>8.6</v>
      </c>
      <c r="C37" s="4">
        <v>9.3</v>
      </c>
      <c r="D37" s="4">
        <v>11.6</v>
      </c>
      <c r="E37" s="4">
        <v>17.2</v>
      </c>
      <c r="F37" s="4">
        <v>22.8</v>
      </c>
      <c r="G37" s="4"/>
      <c r="H37" s="1" t="s">
        <v>283</v>
      </c>
      <c r="I37" s="4">
        <v>37.6</v>
      </c>
      <c r="J37" s="4">
        <v>47.6</v>
      </c>
      <c r="K37" s="4">
        <v>59.8</v>
      </c>
      <c r="L37" s="4">
        <v>82.3</v>
      </c>
      <c r="M37" s="4">
        <v>123</v>
      </c>
      <c r="N37" s="1"/>
      <c r="O37" s="1" t="s">
        <v>283</v>
      </c>
      <c r="P37" s="4">
        <v>2.2</v>
      </c>
      <c r="Q37" s="4">
        <v>2.9</v>
      </c>
      <c r="R37" s="4">
        <v>5.1</v>
      </c>
      <c r="S37" s="4">
        <v>9.1</v>
      </c>
      <c r="T37" s="4">
        <v>18.5</v>
      </c>
    </row>
    <row r="38" spans="1:20" s="2" customFormat="1" ht="16.5">
      <c r="A38" s="1" t="s">
        <v>284</v>
      </c>
      <c r="B38" s="4">
        <v>30</v>
      </c>
      <c r="C38" s="4">
        <v>30</v>
      </c>
      <c r="D38" s="4">
        <v>30</v>
      </c>
      <c r="E38" s="4">
        <v>30</v>
      </c>
      <c r="F38" s="4">
        <v>30</v>
      </c>
      <c r="G38" s="4"/>
      <c r="H38" s="1" t="s">
        <v>284</v>
      </c>
      <c r="I38" s="4">
        <v>30</v>
      </c>
      <c r="J38" s="4">
        <v>30</v>
      </c>
      <c r="K38" s="4">
        <v>30</v>
      </c>
      <c r="L38" s="4">
        <v>30</v>
      </c>
      <c r="M38" s="4">
        <v>30</v>
      </c>
      <c r="N38" s="1"/>
      <c r="O38" s="1" t="s">
        <v>284</v>
      </c>
      <c r="P38" s="4">
        <v>30</v>
      </c>
      <c r="Q38" s="4">
        <v>30</v>
      </c>
      <c r="R38" s="4">
        <v>30</v>
      </c>
      <c r="S38" s="4">
        <v>30</v>
      </c>
      <c r="T38" s="4">
        <v>30</v>
      </c>
    </row>
    <row r="39" spans="1:20" s="2" customFormat="1" ht="16.5">
      <c r="A39" s="2" t="s">
        <v>285</v>
      </c>
      <c r="B39" s="5">
        <f>B37*B38/1000</f>
        <v>0.258</v>
      </c>
      <c r="C39" s="5">
        <f>C37*C38/1000</f>
        <v>0.279</v>
      </c>
      <c r="D39" s="5">
        <f>D37*D38/1000</f>
        <v>0.348</v>
      </c>
      <c r="E39" s="5">
        <f>E37*E38/1000</f>
        <v>0.516</v>
      </c>
      <c r="F39" s="5">
        <f>F37*F38/1000</f>
        <v>0.684</v>
      </c>
      <c r="G39" s="5"/>
      <c r="H39" s="2" t="s">
        <v>285</v>
      </c>
      <c r="I39" s="5">
        <f>I37*I38/1000</f>
        <v>1.128</v>
      </c>
      <c r="J39" s="5">
        <f>J37*J38/1000</f>
        <v>1.428</v>
      </c>
      <c r="K39" s="5">
        <f>K37*K38/1000</f>
        <v>1.794</v>
      </c>
      <c r="L39" s="5">
        <f>L37*L38/1000</f>
        <v>2.469</v>
      </c>
      <c r="M39" s="5">
        <f>M37*M38/1000</f>
        <v>3.69</v>
      </c>
      <c r="O39" s="2" t="s">
        <v>285</v>
      </c>
      <c r="P39" s="5">
        <f>P37*P38/1000</f>
        <v>0.066</v>
      </c>
      <c r="Q39" s="5">
        <f>Q37*Q38/1000</f>
        <v>0.087</v>
      </c>
      <c r="R39" s="5">
        <f>R37*R38/1000</f>
        <v>0.153</v>
      </c>
      <c r="S39" s="5">
        <f>S37*S38/1000</f>
        <v>0.273</v>
      </c>
      <c r="T39" s="5">
        <f>T37*T38/1000</f>
        <v>0.555</v>
      </c>
    </row>
    <row r="40" spans="1:20" s="2" customFormat="1" ht="16.5">
      <c r="A40" s="2" t="s">
        <v>286</v>
      </c>
      <c r="B40" s="5">
        <f aca="true" t="shared" si="9" ref="B40:F41">B39*60</f>
        <v>15.48</v>
      </c>
      <c r="C40" s="5">
        <f t="shared" si="9"/>
        <v>16.740000000000002</v>
      </c>
      <c r="D40" s="5">
        <f t="shared" si="9"/>
        <v>20.88</v>
      </c>
      <c r="E40" s="5">
        <f t="shared" si="9"/>
        <v>30.96</v>
      </c>
      <c r="F40" s="5">
        <f t="shared" si="9"/>
        <v>41.040000000000006</v>
      </c>
      <c r="G40" s="5"/>
      <c r="H40" s="2" t="s">
        <v>286</v>
      </c>
      <c r="I40" s="5">
        <f aca="true" t="shared" si="10" ref="I40:M41">I39*60</f>
        <v>67.67999999999999</v>
      </c>
      <c r="J40" s="5">
        <f t="shared" si="10"/>
        <v>85.67999999999999</v>
      </c>
      <c r="K40" s="5">
        <f t="shared" si="10"/>
        <v>107.64</v>
      </c>
      <c r="L40" s="5">
        <f t="shared" si="10"/>
        <v>148.14</v>
      </c>
      <c r="M40" s="5">
        <f t="shared" si="10"/>
        <v>221.4</v>
      </c>
      <c r="O40" s="2" t="s">
        <v>286</v>
      </c>
      <c r="P40" s="5">
        <f aca="true" t="shared" si="11" ref="P40:T41">P39*60</f>
        <v>3.96</v>
      </c>
      <c r="Q40" s="5">
        <f t="shared" si="11"/>
        <v>5.22</v>
      </c>
      <c r="R40" s="5">
        <f t="shared" si="11"/>
        <v>9.18</v>
      </c>
      <c r="S40" s="5">
        <f t="shared" si="11"/>
        <v>16.380000000000003</v>
      </c>
      <c r="T40" s="5">
        <f t="shared" si="11"/>
        <v>33.300000000000004</v>
      </c>
    </row>
    <row r="41" spans="1:20" ht="16.5">
      <c r="A41" s="2" t="s">
        <v>287</v>
      </c>
      <c r="B41" s="5">
        <f t="shared" si="9"/>
        <v>928.8000000000001</v>
      </c>
      <c r="C41" s="5">
        <f t="shared" si="9"/>
        <v>1004.4000000000001</v>
      </c>
      <c r="D41" s="5">
        <f t="shared" si="9"/>
        <v>1252.8</v>
      </c>
      <c r="E41" s="5">
        <f t="shared" si="9"/>
        <v>1857.6000000000001</v>
      </c>
      <c r="F41" s="5">
        <f t="shared" si="9"/>
        <v>2462.4000000000005</v>
      </c>
      <c r="G41" s="5"/>
      <c r="H41" s="2" t="s">
        <v>287</v>
      </c>
      <c r="I41" s="5">
        <f t="shared" si="10"/>
        <v>4060.7999999999997</v>
      </c>
      <c r="J41" s="5">
        <f t="shared" si="10"/>
        <v>5140.799999999999</v>
      </c>
      <c r="K41" s="5">
        <f t="shared" si="10"/>
        <v>6458.4</v>
      </c>
      <c r="L41" s="5">
        <f t="shared" si="10"/>
        <v>8888.4</v>
      </c>
      <c r="M41" s="5">
        <f t="shared" si="10"/>
        <v>13284</v>
      </c>
      <c r="N41" s="2"/>
      <c r="O41" s="2" t="s">
        <v>287</v>
      </c>
      <c r="P41" s="5">
        <f t="shared" si="11"/>
        <v>237.6</v>
      </c>
      <c r="Q41" s="5">
        <f t="shared" si="11"/>
        <v>313.2</v>
      </c>
      <c r="R41" s="5">
        <f t="shared" si="11"/>
        <v>550.8</v>
      </c>
      <c r="S41" s="5">
        <f t="shared" si="11"/>
        <v>982.8000000000002</v>
      </c>
      <c r="T41" s="5">
        <f t="shared" si="11"/>
        <v>1998.0000000000002</v>
      </c>
    </row>
    <row r="42" spans="1:20" ht="16.5">
      <c r="A42" s="2" t="s">
        <v>288</v>
      </c>
      <c r="B42" s="5">
        <f>B41*24</f>
        <v>22291.2</v>
      </c>
      <c r="C42" s="5">
        <f>C41*24</f>
        <v>24105.600000000002</v>
      </c>
      <c r="D42" s="5">
        <f>D41*24</f>
        <v>30067.199999999997</v>
      </c>
      <c r="E42" s="5">
        <f>E41*24</f>
        <v>44582.4</v>
      </c>
      <c r="F42" s="5">
        <f>F41*24</f>
        <v>59097.60000000001</v>
      </c>
      <c r="G42" s="5"/>
      <c r="H42" s="2" t="s">
        <v>288</v>
      </c>
      <c r="I42" s="5">
        <f>I41*24</f>
        <v>97459.2</v>
      </c>
      <c r="J42" s="5">
        <f>J41*24</f>
        <v>123379.19999999998</v>
      </c>
      <c r="K42" s="5">
        <f>K41*24</f>
        <v>155001.59999999998</v>
      </c>
      <c r="L42" s="5">
        <f>L41*24</f>
        <v>213321.59999999998</v>
      </c>
      <c r="M42" s="5">
        <f>M41*24</f>
        <v>318816</v>
      </c>
      <c r="N42" s="2"/>
      <c r="O42" s="2" t="s">
        <v>288</v>
      </c>
      <c r="P42" s="5">
        <f>P41*24</f>
        <v>5702.4</v>
      </c>
      <c r="Q42" s="5">
        <f>Q41*24</f>
        <v>7516.799999999999</v>
      </c>
      <c r="R42" s="5">
        <f>R41*24</f>
        <v>13219.199999999999</v>
      </c>
      <c r="S42" s="5">
        <f>S41*24</f>
        <v>23587.200000000004</v>
      </c>
      <c r="T42" s="5">
        <f>T41*24</f>
        <v>47952.00000000001</v>
      </c>
    </row>
    <row r="45" spans="1:20" s="11" customFormat="1" ht="16.5">
      <c r="A45" s="8" t="s">
        <v>289</v>
      </c>
      <c r="B45" s="9"/>
      <c r="C45" s="9"/>
      <c r="D45" s="9"/>
      <c r="E45" s="9"/>
      <c r="F45" s="9"/>
      <c r="G45" s="9"/>
      <c r="H45" s="9"/>
      <c r="I45" s="9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s="11" customFormat="1" ht="16.5">
      <c r="A46" s="8" t="s">
        <v>290</v>
      </c>
      <c r="B46" s="9"/>
      <c r="C46" s="9"/>
      <c r="D46" s="9"/>
      <c r="E46" s="9"/>
      <c r="F46" s="9"/>
      <c r="G46" s="9"/>
      <c r="H46" s="9"/>
      <c r="I46" s="9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70" zoomScaleNormal="70" zoomScalePageLayoutView="0" workbookViewId="0" topLeftCell="A1">
      <selection activeCell="F37" sqref="F37"/>
    </sheetView>
  </sheetViews>
  <sheetFormatPr defaultColWidth="9.00390625" defaultRowHeight="16.5"/>
  <cols>
    <col min="1" max="1" width="28.25390625" style="0" customWidth="1"/>
    <col min="2" max="2" width="9.125" style="6" customWidth="1"/>
    <col min="3" max="4" width="9.50390625" style="6" bestFit="1" customWidth="1"/>
    <col min="5" max="5" width="9.875" style="6" customWidth="1"/>
    <col min="6" max="6" width="9.50390625" style="6" bestFit="1" customWidth="1"/>
    <col min="7" max="7" width="3.00390625" style="6" customWidth="1"/>
    <col min="8" max="8" width="28.625" style="6" customWidth="1"/>
    <col min="9" max="9" width="9.50390625" style="6" bestFit="1" customWidth="1"/>
    <col min="10" max="10" width="9.50390625" style="0" bestFit="1" customWidth="1"/>
    <col min="11" max="11" width="8.625" style="0" customWidth="1"/>
    <col min="12" max="12" width="10.50390625" style="0" bestFit="1" customWidth="1"/>
    <col min="13" max="13" width="9.50390625" style="0" bestFit="1" customWidth="1"/>
    <col min="14" max="14" width="3.00390625" style="0" customWidth="1"/>
    <col min="15" max="15" width="29.875" style="0" bestFit="1" customWidth="1"/>
    <col min="16" max="16" width="8.00390625" style="0" bestFit="1" customWidth="1"/>
    <col min="17" max="17" width="8.50390625" style="0" bestFit="1" customWidth="1"/>
    <col min="18" max="18" width="9.50390625" style="0" bestFit="1" customWidth="1"/>
    <col min="19" max="19" width="8.50390625" style="0" bestFit="1" customWidth="1"/>
    <col min="20" max="20" width="8.875" style="0" bestFit="1" customWidth="1"/>
  </cols>
  <sheetData>
    <row r="1" ht="20.25">
      <c r="H1" s="13" t="s">
        <v>272</v>
      </c>
    </row>
    <row r="2" ht="16.5"/>
    <row r="3" spans="1:16" ht="18">
      <c r="A3" s="7" t="s">
        <v>253</v>
      </c>
      <c r="H3" s="7" t="s">
        <v>254</v>
      </c>
      <c r="O3" s="7" t="s">
        <v>255</v>
      </c>
      <c r="P3" s="6"/>
    </row>
    <row r="4" spans="15:16" ht="16.5">
      <c r="O4" s="6"/>
      <c r="P4" s="6"/>
    </row>
    <row r="5" spans="1:20" ht="18">
      <c r="A5" s="7" t="s">
        <v>268</v>
      </c>
      <c r="H5" s="7" t="s">
        <v>268</v>
      </c>
      <c r="J5" s="6"/>
      <c r="K5" s="6"/>
      <c r="L5" s="6"/>
      <c r="M5" s="6"/>
      <c r="O5" s="7" t="s">
        <v>268</v>
      </c>
      <c r="P5" s="6"/>
      <c r="Q5" s="6"/>
      <c r="R5" s="6"/>
      <c r="S5" s="6"/>
      <c r="T5" s="6"/>
    </row>
    <row r="6" spans="1:20" ht="16.5">
      <c r="A6" t="s">
        <v>256</v>
      </c>
      <c r="B6" s="6" t="s">
        <v>257</v>
      </c>
      <c r="C6" s="6" t="s">
        <v>258</v>
      </c>
      <c r="D6" s="6" t="s">
        <v>259</v>
      </c>
      <c r="E6" s="6" t="s">
        <v>260</v>
      </c>
      <c r="F6" s="6" t="s">
        <v>261</v>
      </c>
      <c r="H6" t="s">
        <v>256</v>
      </c>
      <c r="I6" s="6" t="s">
        <v>257</v>
      </c>
      <c r="J6" s="6" t="s">
        <v>258</v>
      </c>
      <c r="K6" s="6" t="s">
        <v>259</v>
      </c>
      <c r="L6" s="6" t="s">
        <v>260</v>
      </c>
      <c r="M6" s="6" t="s">
        <v>261</v>
      </c>
      <c r="O6" t="s">
        <v>256</v>
      </c>
      <c r="P6" s="6" t="s">
        <v>257</v>
      </c>
      <c r="Q6" s="6" t="s">
        <v>258</v>
      </c>
      <c r="R6" s="6" t="s">
        <v>259</v>
      </c>
      <c r="S6" s="6" t="s">
        <v>260</v>
      </c>
      <c r="T6" s="6" t="s">
        <v>261</v>
      </c>
    </row>
    <row r="7" spans="1:20" s="1" customFormat="1" ht="16.5">
      <c r="A7" s="1" t="s">
        <v>262</v>
      </c>
      <c r="B7" s="4">
        <v>3.76</v>
      </c>
      <c r="C7" s="4">
        <v>6.2</v>
      </c>
      <c r="D7" s="4">
        <v>12</v>
      </c>
      <c r="E7" s="4">
        <v>23.5</v>
      </c>
      <c r="F7" s="4">
        <v>30.9</v>
      </c>
      <c r="G7" s="4"/>
      <c r="H7" s="1" t="s">
        <v>262</v>
      </c>
      <c r="I7" s="4">
        <v>29</v>
      </c>
      <c r="J7" s="4">
        <v>37.3</v>
      </c>
      <c r="K7" s="4">
        <v>45.4</v>
      </c>
      <c r="L7" s="4">
        <v>59.8</v>
      </c>
      <c r="M7" s="4">
        <v>111</v>
      </c>
      <c r="O7" s="1" t="s">
        <v>262</v>
      </c>
      <c r="P7" s="4">
        <v>3.2</v>
      </c>
      <c r="Q7" s="4">
        <v>4.6</v>
      </c>
      <c r="R7" s="4">
        <v>9.3</v>
      </c>
      <c r="S7" s="4">
        <v>17.4</v>
      </c>
      <c r="T7" s="4">
        <v>30.3</v>
      </c>
    </row>
    <row r="8" spans="1:20" s="1" customFormat="1" ht="16.5">
      <c r="A8" s="1" t="s">
        <v>263</v>
      </c>
      <c r="B8" s="4">
        <v>30</v>
      </c>
      <c r="C8" s="4">
        <v>30</v>
      </c>
      <c r="D8" s="4">
        <v>30</v>
      </c>
      <c r="E8" s="4">
        <v>30</v>
      </c>
      <c r="F8" s="4">
        <v>30</v>
      </c>
      <c r="G8" s="4"/>
      <c r="H8" s="1" t="s">
        <v>263</v>
      </c>
      <c r="I8" s="4">
        <v>30</v>
      </c>
      <c r="J8" s="4">
        <v>30</v>
      </c>
      <c r="K8" s="4">
        <v>30</v>
      </c>
      <c r="L8" s="4">
        <v>30</v>
      </c>
      <c r="M8" s="4">
        <v>30</v>
      </c>
      <c r="O8" s="1" t="s">
        <v>263</v>
      </c>
      <c r="P8" s="4">
        <v>30</v>
      </c>
      <c r="Q8" s="4">
        <v>30</v>
      </c>
      <c r="R8" s="4">
        <v>30</v>
      </c>
      <c r="S8" s="4">
        <v>30</v>
      </c>
      <c r="T8" s="4">
        <v>30</v>
      </c>
    </row>
    <row r="9" spans="1:20" s="2" customFormat="1" ht="16.5">
      <c r="A9" s="2" t="s">
        <v>264</v>
      </c>
      <c r="B9" s="5">
        <f>B7*B8/1000</f>
        <v>0.1128</v>
      </c>
      <c r="C9" s="5">
        <f>C7*C8/1000</f>
        <v>0.186</v>
      </c>
      <c r="D9" s="5">
        <f>D7*D8/1000</f>
        <v>0.36</v>
      </c>
      <c r="E9" s="5">
        <f>E7*E8/1000</f>
        <v>0.705</v>
      </c>
      <c r="F9" s="5">
        <f>F7*F8/1000</f>
        <v>0.927</v>
      </c>
      <c r="G9" s="5"/>
      <c r="H9" s="2" t="s">
        <v>264</v>
      </c>
      <c r="I9" s="5">
        <f>I7*I8/1000</f>
        <v>0.87</v>
      </c>
      <c r="J9" s="5">
        <f>J7*J8/1000</f>
        <v>1.119</v>
      </c>
      <c r="K9" s="5">
        <f>K7*K8/1000</f>
        <v>1.362</v>
      </c>
      <c r="L9" s="5">
        <f>L7*L8/1000</f>
        <v>1.794</v>
      </c>
      <c r="M9" s="5">
        <f>M7*M8/1000</f>
        <v>3.33</v>
      </c>
      <c r="O9" s="2" t="s">
        <v>264</v>
      </c>
      <c r="P9" s="5">
        <f>P7*P8/1000</f>
        <v>0.096</v>
      </c>
      <c r="Q9" s="5">
        <f>Q7*Q8/1000</f>
        <v>0.138</v>
      </c>
      <c r="R9" s="5">
        <f>R7*R8/1000</f>
        <v>0.279</v>
      </c>
      <c r="S9" s="5">
        <f>S7*S8/1000</f>
        <v>0.522</v>
      </c>
      <c r="T9" s="5">
        <f>T7*T8/1000</f>
        <v>0.909</v>
      </c>
    </row>
    <row r="10" spans="1:20" s="2" customFormat="1" ht="16.5">
      <c r="A10" s="2" t="s">
        <v>265</v>
      </c>
      <c r="B10" s="5">
        <f aca="true" t="shared" si="0" ref="B10:F11">B9*60</f>
        <v>6.768</v>
      </c>
      <c r="C10" s="5">
        <f t="shared" si="0"/>
        <v>11.16</v>
      </c>
      <c r="D10" s="5">
        <f t="shared" si="0"/>
        <v>21.599999999999998</v>
      </c>
      <c r="E10" s="5">
        <f t="shared" si="0"/>
        <v>42.3</v>
      </c>
      <c r="F10" s="5">
        <f t="shared" si="0"/>
        <v>55.620000000000005</v>
      </c>
      <c r="G10" s="5"/>
      <c r="H10" s="2" t="s">
        <v>265</v>
      </c>
      <c r="I10" s="5">
        <f aca="true" t="shared" si="1" ref="I10:M11">I9*60</f>
        <v>52.2</v>
      </c>
      <c r="J10" s="5">
        <f t="shared" si="1"/>
        <v>67.14</v>
      </c>
      <c r="K10" s="5">
        <f t="shared" si="1"/>
        <v>81.72</v>
      </c>
      <c r="L10" s="5">
        <f t="shared" si="1"/>
        <v>107.64</v>
      </c>
      <c r="M10" s="5">
        <f t="shared" si="1"/>
        <v>199.8</v>
      </c>
      <c r="O10" s="2" t="s">
        <v>265</v>
      </c>
      <c r="P10" s="5">
        <f aca="true" t="shared" si="2" ref="P10:T11">P9*60</f>
        <v>5.76</v>
      </c>
      <c r="Q10" s="5">
        <f t="shared" si="2"/>
        <v>8.280000000000001</v>
      </c>
      <c r="R10" s="5">
        <f t="shared" si="2"/>
        <v>16.740000000000002</v>
      </c>
      <c r="S10" s="5">
        <f t="shared" si="2"/>
        <v>31.32</v>
      </c>
      <c r="T10" s="5">
        <f t="shared" si="2"/>
        <v>54.54</v>
      </c>
    </row>
    <row r="11" spans="1:20" s="2" customFormat="1" ht="16.5">
      <c r="A11" s="2" t="s">
        <v>266</v>
      </c>
      <c r="B11" s="5">
        <f t="shared" si="0"/>
        <v>406.08</v>
      </c>
      <c r="C11" s="5">
        <f t="shared" si="0"/>
        <v>669.6</v>
      </c>
      <c r="D11" s="5">
        <f t="shared" si="0"/>
        <v>1295.9999999999998</v>
      </c>
      <c r="E11" s="5">
        <f t="shared" si="0"/>
        <v>2538</v>
      </c>
      <c r="F11" s="5">
        <f t="shared" si="0"/>
        <v>3337.2000000000003</v>
      </c>
      <c r="G11" s="5"/>
      <c r="H11" s="2" t="s">
        <v>266</v>
      </c>
      <c r="I11" s="5">
        <f t="shared" si="1"/>
        <v>3132</v>
      </c>
      <c r="J11" s="5">
        <f t="shared" si="1"/>
        <v>4028.4</v>
      </c>
      <c r="K11" s="5">
        <f t="shared" si="1"/>
        <v>4903.2</v>
      </c>
      <c r="L11" s="5">
        <f t="shared" si="1"/>
        <v>6458.4</v>
      </c>
      <c r="M11" s="5">
        <f t="shared" si="1"/>
        <v>11988</v>
      </c>
      <c r="O11" s="2" t="s">
        <v>266</v>
      </c>
      <c r="P11" s="5">
        <f t="shared" si="2"/>
        <v>345.59999999999997</v>
      </c>
      <c r="Q11" s="5">
        <f t="shared" si="2"/>
        <v>496.80000000000007</v>
      </c>
      <c r="R11" s="5">
        <f t="shared" si="2"/>
        <v>1004.4000000000001</v>
      </c>
      <c r="S11" s="5">
        <f t="shared" si="2"/>
        <v>1879.2</v>
      </c>
      <c r="T11" s="5">
        <f t="shared" si="2"/>
        <v>3272.4</v>
      </c>
    </row>
    <row r="12" spans="1:20" s="2" customFormat="1" ht="16.5">
      <c r="A12" s="2" t="s">
        <v>267</v>
      </c>
      <c r="B12" s="5">
        <f>B11*24</f>
        <v>9745.92</v>
      </c>
      <c r="C12" s="5">
        <f>C11*24</f>
        <v>16070.400000000001</v>
      </c>
      <c r="D12" s="5">
        <f>D11*24</f>
        <v>31103.999999999993</v>
      </c>
      <c r="E12" s="5">
        <f>E11*24</f>
        <v>60912</v>
      </c>
      <c r="F12" s="5">
        <f>F11*24</f>
        <v>80092.8</v>
      </c>
      <c r="G12" s="5"/>
      <c r="H12" s="2" t="s">
        <v>267</v>
      </c>
      <c r="I12" s="5">
        <f>I11*24</f>
        <v>75168</v>
      </c>
      <c r="J12" s="5">
        <f>J11*24</f>
        <v>96681.6</v>
      </c>
      <c r="K12" s="5">
        <f>K11*24</f>
        <v>117676.79999999999</v>
      </c>
      <c r="L12" s="5">
        <f>L11*24</f>
        <v>155001.59999999998</v>
      </c>
      <c r="M12" s="5">
        <f>M11*24</f>
        <v>287712</v>
      </c>
      <c r="O12" s="2" t="s">
        <v>267</v>
      </c>
      <c r="P12" s="5">
        <f>P11*24</f>
        <v>8294.4</v>
      </c>
      <c r="Q12" s="5">
        <f>Q11*24</f>
        <v>11923.2</v>
      </c>
      <c r="R12" s="5">
        <f>R11*24</f>
        <v>24105.600000000002</v>
      </c>
      <c r="S12" s="5">
        <f>S11*24</f>
        <v>45100.8</v>
      </c>
      <c r="T12" s="5">
        <f>T11*24</f>
        <v>78537.6</v>
      </c>
    </row>
    <row r="13" spans="1:20" ht="16.5">
      <c r="A13" s="2"/>
      <c r="B13" s="5"/>
      <c r="C13" s="5"/>
      <c r="D13" s="5"/>
      <c r="E13" s="5"/>
      <c r="F13" s="5"/>
      <c r="G13" s="5"/>
      <c r="H13" s="2"/>
      <c r="I13" s="5"/>
      <c r="J13" s="5"/>
      <c r="K13" s="5"/>
      <c r="L13" s="5"/>
      <c r="M13" s="5"/>
      <c r="N13" s="2"/>
      <c r="O13" s="2"/>
      <c r="P13" s="5"/>
      <c r="Q13" s="5"/>
      <c r="R13" s="5"/>
      <c r="S13" s="5"/>
      <c r="T13" s="5"/>
    </row>
    <row r="14" spans="1:20" ht="18">
      <c r="A14" s="7"/>
      <c r="H14" s="7"/>
      <c r="J14" s="6"/>
      <c r="K14" s="6"/>
      <c r="L14" s="6"/>
      <c r="M14" s="6"/>
      <c r="O14" s="7"/>
      <c r="P14" s="6"/>
      <c r="Q14" s="6"/>
      <c r="R14" s="6"/>
      <c r="S14" s="6"/>
      <c r="T14" s="6"/>
    </row>
    <row r="15" spans="1:20" ht="18">
      <c r="A15" s="7" t="s">
        <v>271</v>
      </c>
      <c r="H15" s="7" t="s">
        <v>69</v>
      </c>
      <c r="J15" s="6"/>
      <c r="K15" s="6"/>
      <c r="L15" s="6"/>
      <c r="M15" s="6"/>
      <c r="O15" s="7" t="s">
        <v>69</v>
      </c>
      <c r="P15" s="6"/>
      <c r="Q15" s="6"/>
      <c r="R15" s="6"/>
      <c r="S15" s="6"/>
      <c r="T15" s="6"/>
    </row>
    <row r="16" spans="1:20" ht="16.5">
      <c r="A16" t="s">
        <v>256</v>
      </c>
      <c r="B16" s="6" t="s">
        <v>257</v>
      </c>
      <c r="C16" s="6" t="s">
        <v>258</v>
      </c>
      <c r="D16" s="6" t="s">
        <v>259</v>
      </c>
      <c r="E16" s="6" t="s">
        <v>260</v>
      </c>
      <c r="F16" s="6" t="s">
        <v>261</v>
      </c>
      <c r="H16" t="s">
        <v>256</v>
      </c>
      <c r="I16" s="6" t="s">
        <v>257</v>
      </c>
      <c r="J16" s="6" t="s">
        <v>258</v>
      </c>
      <c r="K16" s="6" t="s">
        <v>259</v>
      </c>
      <c r="L16" s="6" t="s">
        <v>260</v>
      </c>
      <c r="M16" s="6" t="s">
        <v>261</v>
      </c>
      <c r="O16" t="s">
        <v>256</v>
      </c>
      <c r="P16" s="6" t="s">
        <v>257</v>
      </c>
      <c r="Q16" s="6" t="s">
        <v>258</v>
      </c>
      <c r="R16" s="6" t="s">
        <v>259</v>
      </c>
      <c r="S16" s="6" t="s">
        <v>260</v>
      </c>
      <c r="T16" s="6" t="s">
        <v>261</v>
      </c>
    </row>
    <row r="17" spans="1:20" ht="16.5">
      <c r="A17" s="1" t="s">
        <v>262</v>
      </c>
      <c r="B17" s="4">
        <v>5.7</v>
      </c>
      <c r="C17" s="4">
        <v>9.09</v>
      </c>
      <c r="D17" s="4">
        <v>19.1</v>
      </c>
      <c r="E17" s="4">
        <v>39.2</v>
      </c>
      <c r="F17" s="4">
        <v>54.5</v>
      </c>
      <c r="G17" s="4"/>
      <c r="H17" s="1" t="s">
        <v>262</v>
      </c>
      <c r="I17" s="4">
        <v>43.2</v>
      </c>
      <c r="J17" s="4">
        <v>54.3</v>
      </c>
      <c r="K17" s="4">
        <v>65.3</v>
      </c>
      <c r="L17" s="4">
        <v>86.5</v>
      </c>
      <c r="M17" s="4">
        <v>169</v>
      </c>
      <c r="N17" s="1"/>
      <c r="O17" s="1" t="s">
        <v>262</v>
      </c>
      <c r="P17" s="4">
        <v>2.8</v>
      </c>
      <c r="Q17" s="4">
        <v>7.5</v>
      </c>
      <c r="R17" s="4">
        <v>14.5</v>
      </c>
      <c r="S17" s="4">
        <v>28.6</v>
      </c>
      <c r="T17" s="4">
        <v>52.1</v>
      </c>
    </row>
    <row r="18" spans="1:20" ht="16.5">
      <c r="A18" s="1" t="s">
        <v>263</v>
      </c>
      <c r="B18" s="4">
        <v>30</v>
      </c>
      <c r="C18" s="4">
        <v>30</v>
      </c>
      <c r="D18" s="4">
        <v>30</v>
      </c>
      <c r="E18" s="4">
        <v>30</v>
      </c>
      <c r="F18" s="4">
        <v>30</v>
      </c>
      <c r="G18" s="4"/>
      <c r="H18" s="1" t="s">
        <v>263</v>
      </c>
      <c r="I18" s="4">
        <v>30</v>
      </c>
      <c r="J18" s="4">
        <v>30</v>
      </c>
      <c r="K18" s="4">
        <v>30</v>
      </c>
      <c r="L18" s="4">
        <v>30</v>
      </c>
      <c r="M18" s="4">
        <v>30</v>
      </c>
      <c r="N18" s="1"/>
      <c r="O18" s="1" t="s">
        <v>263</v>
      </c>
      <c r="P18" s="4">
        <v>30</v>
      </c>
      <c r="Q18" s="4">
        <v>30</v>
      </c>
      <c r="R18" s="4">
        <v>30</v>
      </c>
      <c r="S18" s="4">
        <v>30</v>
      </c>
      <c r="T18" s="4">
        <v>30</v>
      </c>
    </row>
    <row r="19" spans="1:20" ht="16.5">
      <c r="A19" s="2" t="s">
        <v>264</v>
      </c>
      <c r="B19" s="5">
        <f>B17*B18/1000</f>
        <v>0.171</v>
      </c>
      <c r="C19" s="5">
        <f>C17*C18/1000</f>
        <v>0.2727</v>
      </c>
      <c r="D19" s="5">
        <f>D17*D18/1000</f>
        <v>0.573</v>
      </c>
      <c r="E19" s="5">
        <f>E17*E18/1000</f>
        <v>1.176</v>
      </c>
      <c r="F19" s="5">
        <f>F17*F18/1000</f>
        <v>1.635</v>
      </c>
      <c r="G19" s="5"/>
      <c r="H19" s="2" t="s">
        <v>264</v>
      </c>
      <c r="I19" s="5">
        <f>I17*I18/1000</f>
        <v>1.296</v>
      </c>
      <c r="J19" s="5">
        <f>J17*J18/1000</f>
        <v>1.629</v>
      </c>
      <c r="K19" s="5">
        <f>K17*K18/1000</f>
        <v>1.959</v>
      </c>
      <c r="L19" s="5">
        <f>L17*L18/1000</f>
        <v>2.595</v>
      </c>
      <c r="M19" s="5">
        <f>M17*M18/1000</f>
        <v>5.07</v>
      </c>
      <c r="N19" s="2"/>
      <c r="O19" s="2" t="s">
        <v>264</v>
      </c>
      <c r="P19" s="5">
        <f>P17*P18/1000</f>
        <v>0.084</v>
      </c>
      <c r="Q19" s="5">
        <f>Q17*Q18/1000</f>
        <v>0.225</v>
      </c>
      <c r="R19" s="5">
        <f>R17*R18/1000</f>
        <v>0.435</v>
      </c>
      <c r="S19" s="5">
        <f>S17*S18/1000</f>
        <v>0.858</v>
      </c>
      <c r="T19" s="5">
        <f>T17*T18/1000</f>
        <v>1.563</v>
      </c>
    </row>
    <row r="20" spans="1:20" ht="16.5">
      <c r="A20" s="2" t="s">
        <v>265</v>
      </c>
      <c r="B20" s="5">
        <f aca="true" t="shared" si="3" ref="B20:F21">B19*60</f>
        <v>10.260000000000002</v>
      </c>
      <c r="C20" s="5">
        <f t="shared" si="3"/>
        <v>16.362</v>
      </c>
      <c r="D20" s="5">
        <f t="shared" si="3"/>
        <v>34.379999999999995</v>
      </c>
      <c r="E20" s="5">
        <f t="shared" si="3"/>
        <v>70.56</v>
      </c>
      <c r="F20" s="5">
        <f t="shared" si="3"/>
        <v>98.1</v>
      </c>
      <c r="G20" s="5"/>
      <c r="H20" s="2" t="s">
        <v>265</v>
      </c>
      <c r="I20" s="5">
        <f aca="true" t="shared" si="4" ref="I20:M21">I19*60</f>
        <v>77.76</v>
      </c>
      <c r="J20" s="5">
        <f t="shared" si="4"/>
        <v>97.74</v>
      </c>
      <c r="K20" s="5">
        <f t="shared" si="4"/>
        <v>117.54</v>
      </c>
      <c r="L20" s="5">
        <f t="shared" si="4"/>
        <v>155.70000000000002</v>
      </c>
      <c r="M20" s="5">
        <f t="shared" si="4"/>
        <v>304.20000000000005</v>
      </c>
      <c r="N20" s="2"/>
      <c r="O20" s="2" t="s">
        <v>265</v>
      </c>
      <c r="P20" s="5">
        <f aca="true" t="shared" si="5" ref="P20:T21">P19*60</f>
        <v>5.04</v>
      </c>
      <c r="Q20" s="5">
        <f t="shared" si="5"/>
        <v>13.5</v>
      </c>
      <c r="R20" s="5">
        <f t="shared" si="5"/>
        <v>26.1</v>
      </c>
      <c r="S20" s="5">
        <f t="shared" si="5"/>
        <v>51.48</v>
      </c>
      <c r="T20" s="5">
        <f t="shared" si="5"/>
        <v>93.78</v>
      </c>
    </row>
    <row r="21" spans="1:20" ht="16.5">
      <c r="A21" s="2" t="s">
        <v>266</v>
      </c>
      <c r="B21" s="5">
        <f t="shared" si="3"/>
        <v>615.6000000000001</v>
      </c>
      <c r="C21" s="5">
        <f t="shared" si="3"/>
        <v>981.7199999999999</v>
      </c>
      <c r="D21" s="5">
        <f t="shared" si="3"/>
        <v>2062.7999999999997</v>
      </c>
      <c r="E21" s="5">
        <f t="shared" si="3"/>
        <v>4233.6</v>
      </c>
      <c r="F21" s="5">
        <f t="shared" si="3"/>
        <v>5886</v>
      </c>
      <c r="G21" s="5"/>
      <c r="H21" s="2" t="s">
        <v>266</v>
      </c>
      <c r="I21" s="5">
        <f t="shared" si="4"/>
        <v>4665.6</v>
      </c>
      <c r="J21" s="5">
        <f t="shared" si="4"/>
        <v>5864.4</v>
      </c>
      <c r="K21" s="5">
        <f t="shared" si="4"/>
        <v>7052.400000000001</v>
      </c>
      <c r="L21" s="5">
        <f t="shared" si="4"/>
        <v>9342.000000000002</v>
      </c>
      <c r="M21" s="5">
        <f t="shared" si="4"/>
        <v>18252.000000000004</v>
      </c>
      <c r="N21" s="2"/>
      <c r="O21" s="2" t="s">
        <v>266</v>
      </c>
      <c r="P21" s="5">
        <f t="shared" si="5"/>
        <v>302.4</v>
      </c>
      <c r="Q21" s="5">
        <f t="shared" si="5"/>
        <v>810</v>
      </c>
      <c r="R21" s="5">
        <f t="shared" si="5"/>
        <v>1566</v>
      </c>
      <c r="S21" s="5">
        <f t="shared" si="5"/>
        <v>3088.7999999999997</v>
      </c>
      <c r="T21" s="5">
        <f t="shared" si="5"/>
        <v>5626.8</v>
      </c>
    </row>
    <row r="22" spans="1:20" ht="16.5">
      <c r="A22" s="2" t="s">
        <v>267</v>
      </c>
      <c r="B22" s="5">
        <f>B21*24</f>
        <v>14774.400000000003</v>
      </c>
      <c r="C22" s="5">
        <f>C21*24</f>
        <v>23561.28</v>
      </c>
      <c r="D22" s="5">
        <f>D21*24</f>
        <v>49507.2</v>
      </c>
      <c r="E22" s="5">
        <f>E21*24</f>
        <v>101606.40000000001</v>
      </c>
      <c r="F22" s="5">
        <f>F21*24</f>
        <v>141264</v>
      </c>
      <c r="G22" s="5"/>
      <c r="H22" s="2" t="s">
        <v>267</v>
      </c>
      <c r="I22" s="5">
        <f>I21*24</f>
        <v>111974.40000000001</v>
      </c>
      <c r="J22" s="5">
        <f>J21*24</f>
        <v>140745.59999999998</v>
      </c>
      <c r="K22" s="5">
        <f>K21*24</f>
        <v>169257.6</v>
      </c>
      <c r="L22" s="5">
        <f>L21*24</f>
        <v>224208.00000000006</v>
      </c>
      <c r="M22" s="5">
        <f>M21*24</f>
        <v>438048.0000000001</v>
      </c>
      <c r="N22" s="2"/>
      <c r="O22" s="2" t="s">
        <v>267</v>
      </c>
      <c r="P22" s="5">
        <f>P21*24</f>
        <v>7257.599999999999</v>
      </c>
      <c r="Q22" s="5">
        <f>Q21*24</f>
        <v>19440</v>
      </c>
      <c r="R22" s="5">
        <f>R21*24</f>
        <v>37584</v>
      </c>
      <c r="S22" s="5">
        <f>S21*24</f>
        <v>74131.2</v>
      </c>
      <c r="T22" s="5">
        <f>T21*24</f>
        <v>135043.2</v>
      </c>
    </row>
    <row r="23" spans="1:20" ht="16.5">
      <c r="A23" s="2"/>
      <c r="B23" s="5"/>
      <c r="C23" s="5"/>
      <c r="D23" s="5"/>
      <c r="E23" s="5"/>
      <c r="F23" s="5"/>
      <c r="G23" s="5"/>
      <c r="H23" s="2"/>
      <c r="I23" s="5"/>
      <c r="J23" s="5"/>
      <c r="K23" s="5"/>
      <c r="L23" s="5"/>
      <c r="M23" s="5"/>
      <c r="N23" s="2"/>
      <c r="O23" s="2"/>
      <c r="P23" s="5"/>
      <c r="Q23" s="5"/>
      <c r="R23" s="5"/>
      <c r="S23" s="5"/>
      <c r="T23" s="5"/>
    </row>
    <row r="24" spans="1:20" ht="18">
      <c r="A24" s="7"/>
      <c r="H24" s="7"/>
      <c r="J24" s="6"/>
      <c r="K24" s="6"/>
      <c r="L24" s="6"/>
      <c r="M24" s="6"/>
      <c r="O24" s="7"/>
      <c r="P24" s="6"/>
      <c r="Q24" s="6"/>
      <c r="R24" s="6"/>
      <c r="S24" s="6"/>
      <c r="T24" s="6"/>
    </row>
    <row r="25" spans="1:20" ht="18">
      <c r="A25" s="7" t="s">
        <v>138</v>
      </c>
      <c r="H25" s="7" t="s">
        <v>138</v>
      </c>
      <c r="J25" s="6"/>
      <c r="K25" s="6"/>
      <c r="L25" s="6"/>
      <c r="M25" s="6"/>
      <c r="O25" s="7" t="s">
        <v>138</v>
      </c>
      <c r="P25" s="6"/>
      <c r="Q25" s="6"/>
      <c r="R25" s="6"/>
      <c r="S25" s="6"/>
      <c r="T25" s="6"/>
    </row>
    <row r="26" spans="1:20" ht="16.5">
      <c r="A26" t="s">
        <v>256</v>
      </c>
      <c r="B26" s="6" t="s">
        <v>257</v>
      </c>
      <c r="C26" s="6" t="s">
        <v>258</v>
      </c>
      <c r="D26" s="6" t="s">
        <v>259</v>
      </c>
      <c r="E26" s="6" t="s">
        <v>260</v>
      </c>
      <c r="F26" s="6" t="s">
        <v>261</v>
      </c>
      <c r="H26" t="s">
        <v>256</v>
      </c>
      <c r="I26" s="6" t="s">
        <v>257</v>
      </c>
      <c r="J26" s="6" t="s">
        <v>258</v>
      </c>
      <c r="K26" s="6" t="s">
        <v>259</v>
      </c>
      <c r="L26" s="6" t="s">
        <v>260</v>
      </c>
      <c r="M26" s="6" t="s">
        <v>261</v>
      </c>
      <c r="O26" t="s">
        <v>256</v>
      </c>
      <c r="P26" s="6" t="s">
        <v>257</v>
      </c>
      <c r="Q26" s="6" t="s">
        <v>258</v>
      </c>
      <c r="R26" s="6" t="s">
        <v>259</v>
      </c>
      <c r="S26" s="6" t="s">
        <v>260</v>
      </c>
      <c r="T26" s="6" t="s">
        <v>261</v>
      </c>
    </row>
    <row r="27" spans="1:20" ht="16.5">
      <c r="A27" s="1" t="s">
        <v>262</v>
      </c>
      <c r="B27" s="4">
        <v>10.9</v>
      </c>
      <c r="C27" s="4">
        <v>15.2</v>
      </c>
      <c r="D27" s="4">
        <v>26.5</v>
      </c>
      <c r="E27" s="4">
        <v>54.1</v>
      </c>
      <c r="F27" s="4">
        <v>76.4</v>
      </c>
      <c r="G27" s="4"/>
      <c r="H27" s="1" t="s">
        <v>262</v>
      </c>
      <c r="I27" s="4">
        <v>89.7</v>
      </c>
      <c r="J27" s="4">
        <v>114</v>
      </c>
      <c r="K27" s="4">
        <v>147</v>
      </c>
      <c r="L27" s="4">
        <v>187</v>
      </c>
      <c r="M27" s="4">
        <v>345</v>
      </c>
      <c r="N27" s="1"/>
      <c r="O27" s="1" t="s">
        <v>262</v>
      </c>
      <c r="P27" s="4">
        <v>6.1</v>
      </c>
      <c r="Q27" s="4">
        <v>12</v>
      </c>
      <c r="R27" s="4">
        <v>21.2</v>
      </c>
      <c r="S27" s="4">
        <v>40.4</v>
      </c>
      <c r="T27" s="4">
        <v>80.4</v>
      </c>
    </row>
    <row r="28" spans="1:20" ht="16.5">
      <c r="A28" s="1" t="s">
        <v>263</v>
      </c>
      <c r="B28" s="4">
        <v>15</v>
      </c>
      <c r="C28" s="4">
        <v>15</v>
      </c>
      <c r="D28" s="4">
        <v>15</v>
      </c>
      <c r="E28" s="4">
        <v>15</v>
      </c>
      <c r="F28" s="4">
        <v>15</v>
      </c>
      <c r="G28" s="4"/>
      <c r="H28" s="1" t="s">
        <v>263</v>
      </c>
      <c r="I28" s="4">
        <v>15</v>
      </c>
      <c r="J28" s="4">
        <v>15</v>
      </c>
      <c r="K28" s="4">
        <v>15</v>
      </c>
      <c r="L28" s="4">
        <v>15</v>
      </c>
      <c r="M28" s="4">
        <v>15</v>
      </c>
      <c r="N28" s="1"/>
      <c r="O28" s="1" t="s">
        <v>263</v>
      </c>
      <c r="P28" s="4">
        <v>15</v>
      </c>
      <c r="Q28" s="4">
        <v>15</v>
      </c>
      <c r="R28" s="4">
        <v>15</v>
      </c>
      <c r="S28" s="4">
        <v>15</v>
      </c>
      <c r="T28" s="4">
        <v>15</v>
      </c>
    </row>
    <row r="29" spans="1:20" ht="16.5">
      <c r="A29" s="2" t="s">
        <v>264</v>
      </c>
      <c r="B29" s="5">
        <f>B27*B28/1000</f>
        <v>0.1635</v>
      </c>
      <c r="C29" s="5">
        <f>C27*C28/1000</f>
        <v>0.228</v>
      </c>
      <c r="D29" s="5">
        <f>D27*D28/1000</f>
        <v>0.3975</v>
      </c>
      <c r="E29" s="5">
        <f>E27*E28/1000</f>
        <v>0.8115</v>
      </c>
      <c r="F29" s="5">
        <f>F27*F28/1000</f>
        <v>1.146</v>
      </c>
      <c r="G29" s="5"/>
      <c r="H29" s="2" t="s">
        <v>264</v>
      </c>
      <c r="I29" s="5">
        <f>I27*I28/1000</f>
        <v>1.3455</v>
      </c>
      <c r="J29" s="5">
        <f>J27*J28/1000</f>
        <v>1.71</v>
      </c>
      <c r="K29" s="5">
        <f>K27*K28/1000</f>
        <v>2.205</v>
      </c>
      <c r="L29" s="5">
        <f>L27*L28/1000</f>
        <v>2.805</v>
      </c>
      <c r="M29" s="5">
        <f>M27*M28/1000</f>
        <v>5.175</v>
      </c>
      <c r="N29" s="2"/>
      <c r="O29" s="2" t="s">
        <v>264</v>
      </c>
      <c r="P29" s="5">
        <f>P27*P28/1000</f>
        <v>0.0915</v>
      </c>
      <c r="Q29" s="5">
        <f>Q27*Q28/1000</f>
        <v>0.18</v>
      </c>
      <c r="R29" s="5">
        <f>R27*R28/1000</f>
        <v>0.318</v>
      </c>
      <c r="S29" s="5">
        <f>S27*S28/1000</f>
        <v>0.606</v>
      </c>
      <c r="T29" s="5">
        <f>T27*T28/1000</f>
        <v>1.206</v>
      </c>
    </row>
    <row r="30" spans="1:20" ht="16.5">
      <c r="A30" s="2" t="s">
        <v>265</v>
      </c>
      <c r="B30" s="5">
        <f aca="true" t="shared" si="6" ref="B30:F31">B29*60</f>
        <v>9.81</v>
      </c>
      <c r="C30" s="5">
        <f t="shared" si="6"/>
        <v>13.68</v>
      </c>
      <c r="D30" s="5">
        <f t="shared" si="6"/>
        <v>23.85</v>
      </c>
      <c r="E30" s="5">
        <f t="shared" si="6"/>
        <v>48.69</v>
      </c>
      <c r="F30" s="5">
        <f t="shared" si="6"/>
        <v>68.75999999999999</v>
      </c>
      <c r="G30" s="5"/>
      <c r="H30" s="2" t="s">
        <v>265</v>
      </c>
      <c r="I30" s="5">
        <f aca="true" t="shared" si="7" ref="I30:M31">I29*60</f>
        <v>80.72999999999999</v>
      </c>
      <c r="J30" s="5">
        <f t="shared" si="7"/>
        <v>102.6</v>
      </c>
      <c r="K30" s="5">
        <f t="shared" si="7"/>
        <v>132.3</v>
      </c>
      <c r="L30" s="5">
        <f t="shared" si="7"/>
        <v>168.3</v>
      </c>
      <c r="M30" s="5">
        <f t="shared" si="7"/>
        <v>310.5</v>
      </c>
      <c r="N30" s="2"/>
      <c r="O30" s="2" t="s">
        <v>265</v>
      </c>
      <c r="P30" s="5">
        <f aca="true" t="shared" si="8" ref="P30:T31">P29*60</f>
        <v>5.49</v>
      </c>
      <c r="Q30" s="5">
        <f t="shared" si="8"/>
        <v>10.799999999999999</v>
      </c>
      <c r="R30" s="5">
        <f t="shared" si="8"/>
        <v>19.080000000000002</v>
      </c>
      <c r="S30" s="5">
        <f t="shared" si="8"/>
        <v>36.36</v>
      </c>
      <c r="T30" s="5">
        <f t="shared" si="8"/>
        <v>72.36</v>
      </c>
    </row>
    <row r="31" spans="1:20" ht="16.5">
      <c r="A31" s="2" t="s">
        <v>266</v>
      </c>
      <c r="B31" s="5">
        <f t="shared" si="6"/>
        <v>588.6</v>
      </c>
      <c r="C31" s="5">
        <f t="shared" si="6"/>
        <v>820.8</v>
      </c>
      <c r="D31" s="5">
        <f t="shared" si="6"/>
        <v>1431</v>
      </c>
      <c r="E31" s="5">
        <f t="shared" si="6"/>
        <v>2921.3999999999996</v>
      </c>
      <c r="F31" s="5">
        <f t="shared" si="6"/>
        <v>4125.599999999999</v>
      </c>
      <c r="G31" s="5"/>
      <c r="H31" s="2" t="s">
        <v>266</v>
      </c>
      <c r="I31" s="5">
        <f t="shared" si="7"/>
        <v>4843.799999999999</v>
      </c>
      <c r="J31" s="5">
        <f t="shared" si="7"/>
        <v>6156</v>
      </c>
      <c r="K31" s="5">
        <f t="shared" si="7"/>
        <v>7938.000000000001</v>
      </c>
      <c r="L31" s="5">
        <f t="shared" si="7"/>
        <v>10098</v>
      </c>
      <c r="M31" s="5">
        <f t="shared" si="7"/>
        <v>18630</v>
      </c>
      <c r="N31" s="2"/>
      <c r="O31" s="2" t="s">
        <v>266</v>
      </c>
      <c r="P31" s="5">
        <f t="shared" si="8"/>
        <v>329.40000000000003</v>
      </c>
      <c r="Q31" s="5">
        <f t="shared" si="8"/>
        <v>647.9999999999999</v>
      </c>
      <c r="R31" s="5">
        <f t="shared" si="8"/>
        <v>1144.8000000000002</v>
      </c>
      <c r="S31" s="5">
        <f t="shared" si="8"/>
        <v>2181.6</v>
      </c>
      <c r="T31" s="5">
        <f t="shared" si="8"/>
        <v>4341.6</v>
      </c>
    </row>
    <row r="32" spans="1:20" ht="16.5">
      <c r="A32" s="2" t="s">
        <v>267</v>
      </c>
      <c r="B32" s="5">
        <f>B31*24</f>
        <v>14126.400000000001</v>
      </c>
      <c r="C32" s="5">
        <f>C31*24</f>
        <v>19699.199999999997</v>
      </c>
      <c r="D32" s="5">
        <f>D31*24</f>
        <v>34344</v>
      </c>
      <c r="E32" s="5">
        <f>E31*24</f>
        <v>70113.59999999999</v>
      </c>
      <c r="F32" s="5">
        <f>F31*24</f>
        <v>99014.4</v>
      </c>
      <c r="G32" s="5"/>
      <c r="H32" s="2" t="s">
        <v>267</v>
      </c>
      <c r="I32" s="5">
        <f>I31*24</f>
        <v>116251.19999999998</v>
      </c>
      <c r="J32" s="5">
        <f>J31*24</f>
        <v>147744</v>
      </c>
      <c r="K32" s="5">
        <f>K31*24</f>
        <v>190512.00000000003</v>
      </c>
      <c r="L32" s="5">
        <f>L31*24</f>
        <v>242352</v>
      </c>
      <c r="M32" s="5">
        <f>M31*24</f>
        <v>447120</v>
      </c>
      <c r="N32" s="2"/>
      <c r="O32" s="2" t="s">
        <v>267</v>
      </c>
      <c r="P32" s="5">
        <f>P31*24</f>
        <v>7905.6</v>
      </c>
      <c r="Q32" s="5">
        <f>Q31*24</f>
        <v>15551.999999999996</v>
      </c>
      <c r="R32" s="5">
        <f>R31*24</f>
        <v>27475.200000000004</v>
      </c>
      <c r="S32" s="5">
        <f>S31*24</f>
        <v>52358.399999999994</v>
      </c>
      <c r="T32" s="5">
        <f>T31*24</f>
        <v>104198.40000000001</v>
      </c>
    </row>
    <row r="33" spans="1:20" ht="16.5">
      <c r="A33" s="2"/>
      <c r="B33" s="5"/>
      <c r="C33" s="5"/>
      <c r="D33" s="5"/>
      <c r="E33" s="5"/>
      <c r="F33" s="5"/>
      <c r="G33" s="5"/>
      <c r="H33" s="2"/>
      <c r="I33" s="5"/>
      <c r="J33" s="5"/>
      <c r="K33" s="5"/>
      <c r="L33" s="5"/>
      <c r="M33" s="5"/>
      <c r="N33" s="2"/>
      <c r="O33" s="2"/>
      <c r="P33" s="5"/>
      <c r="Q33" s="5"/>
      <c r="R33" s="5"/>
      <c r="S33" s="5"/>
      <c r="T33" s="5"/>
    </row>
    <row r="34" spans="1:20" ht="18">
      <c r="A34" s="7"/>
      <c r="H34" s="7"/>
      <c r="J34" s="6"/>
      <c r="K34" s="6"/>
      <c r="L34" s="6"/>
      <c r="M34" s="6"/>
      <c r="O34" s="7"/>
      <c r="P34" s="6"/>
      <c r="Q34" s="6"/>
      <c r="R34" s="6"/>
      <c r="S34" s="6"/>
      <c r="T34" s="6"/>
    </row>
    <row r="35" spans="1:20" ht="18">
      <c r="A35" s="7" t="s">
        <v>139</v>
      </c>
      <c r="H35" s="7" t="s">
        <v>139</v>
      </c>
      <c r="J35" s="6"/>
      <c r="K35" s="6"/>
      <c r="L35" s="6"/>
      <c r="M35" s="6"/>
      <c r="O35" s="7" t="s">
        <v>139</v>
      </c>
      <c r="P35" s="6"/>
      <c r="Q35" s="6"/>
      <c r="R35" s="6"/>
      <c r="S35" s="6"/>
      <c r="T35" s="6"/>
    </row>
    <row r="36" spans="1:20" ht="16.5">
      <c r="A36" t="s">
        <v>256</v>
      </c>
      <c r="B36" s="6" t="s">
        <v>257</v>
      </c>
      <c r="C36" s="6" t="s">
        <v>258</v>
      </c>
      <c r="D36" s="6" t="s">
        <v>259</v>
      </c>
      <c r="E36" s="6" t="s">
        <v>260</v>
      </c>
      <c r="F36" s="6" t="s">
        <v>261</v>
      </c>
      <c r="H36" t="s">
        <v>256</v>
      </c>
      <c r="I36" s="6" t="s">
        <v>257</v>
      </c>
      <c r="J36" s="6" t="s">
        <v>258</v>
      </c>
      <c r="K36" s="6" t="s">
        <v>259</v>
      </c>
      <c r="L36" s="6" t="s">
        <v>260</v>
      </c>
      <c r="M36" s="6" t="s">
        <v>261</v>
      </c>
      <c r="O36" t="s">
        <v>256</v>
      </c>
      <c r="P36" s="6" t="s">
        <v>257</v>
      </c>
      <c r="Q36" s="6" t="s">
        <v>258</v>
      </c>
      <c r="R36" s="6" t="s">
        <v>259</v>
      </c>
      <c r="S36" s="6" t="s">
        <v>260</v>
      </c>
      <c r="T36" s="6" t="s">
        <v>261</v>
      </c>
    </row>
    <row r="37" spans="1:20" ht="16.5">
      <c r="A37" s="1" t="s">
        <v>262</v>
      </c>
      <c r="B37" s="4">
        <v>17.1</v>
      </c>
      <c r="C37" s="4">
        <v>24.3</v>
      </c>
      <c r="D37" s="4">
        <v>47.1</v>
      </c>
      <c r="E37" s="4">
        <v>98.2</v>
      </c>
      <c r="F37" s="4">
        <v>138.8</v>
      </c>
      <c r="G37" s="4"/>
      <c r="H37" s="1" t="s">
        <v>262</v>
      </c>
      <c r="I37" s="4">
        <v>121</v>
      </c>
      <c r="J37" s="4">
        <v>160</v>
      </c>
      <c r="K37" s="4">
        <v>203</v>
      </c>
      <c r="L37" s="4">
        <v>267</v>
      </c>
      <c r="M37" s="4">
        <v>566</v>
      </c>
      <c r="N37" s="1"/>
      <c r="O37" s="1" t="s">
        <v>262</v>
      </c>
      <c r="P37" s="4">
        <v>8.1</v>
      </c>
      <c r="Q37" s="4">
        <v>15.1</v>
      </c>
      <c r="R37" s="4">
        <v>40.3</v>
      </c>
      <c r="S37" s="4">
        <v>74.1</v>
      </c>
      <c r="T37" s="4">
        <v>143</v>
      </c>
    </row>
    <row r="38" spans="1:20" ht="16.5">
      <c r="A38" s="1" t="s">
        <v>263</v>
      </c>
      <c r="B38" s="4">
        <v>15</v>
      </c>
      <c r="C38" s="4">
        <v>15</v>
      </c>
      <c r="D38" s="4">
        <v>15</v>
      </c>
      <c r="E38" s="4">
        <v>15</v>
      </c>
      <c r="F38" s="4">
        <v>15</v>
      </c>
      <c r="G38" s="4"/>
      <c r="H38" s="1" t="s">
        <v>263</v>
      </c>
      <c r="I38" s="4">
        <v>15</v>
      </c>
      <c r="J38" s="4">
        <v>15</v>
      </c>
      <c r="K38" s="4">
        <v>15</v>
      </c>
      <c r="L38" s="4">
        <v>15</v>
      </c>
      <c r="M38" s="4">
        <v>15</v>
      </c>
      <c r="N38" s="1"/>
      <c r="O38" s="1" t="s">
        <v>263</v>
      </c>
      <c r="P38" s="4">
        <v>15</v>
      </c>
      <c r="Q38" s="4">
        <v>15</v>
      </c>
      <c r="R38" s="4">
        <v>15</v>
      </c>
      <c r="S38" s="4">
        <v>15</v>
      </c>
      <c r="T38" s="4">
        <v>15</v>
      </c>
    </row>
    <row r="39" spans="1:20" ht="16.5">
      <c r="A39" s="2" t="s">
        <v>264</v>
      </c>
      <c r="B39" s="5">
        <f>B37*B38/1000</f>
        <v>0.2565</v>
      </c>
      <c r="C39" s="5">
        <f>C37*C38/1000</f>
        <v>0.3645</v>
      </c>
      <c r="D39" s="5">
        <f>D37*D38/1000</f>
        <v>0.7065</v>
      </c>
      <c r="E39" s="5">
        <f>E37*E38/1000</f>
        <v>1.473</v>
      </c>
      <c r="F39" s="5">
        <f>F37*F38/1000</f>
        <v>2.082</v>
      </c>
      <c r="G39" s="5"/>
      <c r="H39" s="2" t="s">
        <v>264</v>
      </c>
      <c r="I39" s="5">
        <f>I37*I38/1000</f>
        <v>1.815</v>
      </c>
      <c r="J39" s="5">
        <f>J37*J38/1000</f>
        <v>2.4</v>
      </c>
      <c r="K39" s="5">
        <f>K37*K38/1000</f>
        <v>3.045</v>
      </c>
      <c r="L39" s="5">
        <f>L37*L38/1000</f>
        <v>4.005</v>
      </c>
      <c r="M39" s="5">
        <f>M37*M38/1000</f>
        <v>8.49</v>
      </c>
      <c r="N39" s="2"/>
      <c r="O39" s="2" t="s">
        <v>264</v>
      </c>
      <c r="P39" s="5">
        <f>P37*P38/1000</f>
        <v>0.1215</v>
      </c>
      <c r="Q39" s="5">
        <f>Q37*Q38/1000</f>
        <v>0.2265</v>
      </c>
      <c r="R39" s="5">
        <f>R37*R38/1000</f>
        <v>0.6045</v>
      </c>
      <c r="S39" s="5">
        <f>S37*S38/1000</f>
        <v>1.1115</v>
      </c>
      <c r="T39" s="5">
        <f>T37*T38/1000</f>
        <v>2.145</v>
      </c>
    </row>
    <row r="40" spans="1:20" ht="16.5">
      <c r="A40" s="2" t="s">
        <v>265</v>
      </c>
      <c r="B40" s="5">
        <f aca="true" t="shared" si="9" ref="B40:F41">B39*60</f>
        <v>15.39</v>
      </c>
      <c r="C40" s="5">
        <f t="shared" si="9"/>
        <v>21.87</v>
      </c>
      <c r="D40" s="5">
        <f t="shared" si="9"/>
        <v>42.39</v>
      </c>
      <c r="E40" s="5">
        <f t="shared" si="9"/>
        <v>88.38000000000001</v>
      </c>
      <c r="F40" s="5">
        <f t="shared" si="9"/>
        <v>124.91999999999999</v>
      </c>
      <c r="G40" s="5"/>
      <c r="H40" s="2" t="s">
        <v>265</v>
      </c>
      <c r="I40" s="5">
        <f aca="true" t="shared" si="10" ref="I40:M41">I39*60</f>
        <v>108.89999999999999</v>
      </c>
      <c r="J40" s="5">
        <f t="shared" si="10"/>
        <v>144</v>
      </c>
      <c r="K40" s="5">
        <f t="shared" si="10"/>
        <v>182.7</v>
      </c>
      <c r="L40" s="5">
        <f t="shared" si="10"/>
        <v>240.29999999999998</v>
      </c>
      <c r="M40" s="5">
        <f t="shared" si="10"/>
        <v>509.40000000000003</v>
      </c>
      <c r="N40" s="2"/>
      <c r="O40" s="2" t="s">
        <v>265</v>
      </c>
      <c r="P40" s="5">
        <f aca="true" t="shared" si="11" ref="P40:T41">P39*60</f>
        <v>7.29</v>
      </c>
      <c r="Q40" s="5">
        <f t="shared" si="11"/>
        <v>13.59</v>
      </c>
      <c r="R40" s="5">
        <f t="shared" si="11"/>
        <v>36.27</v>
      </c>
      <c r="S40" s="5">
        <f t="shared" si="11"/>
        <v>66.69</v>
      </c>
      <c r="T40" s="5">
        <f t="shared" si="11"/>
        <v>128.7</v>
      </c>
    </row>
    <row r="41" spans="1:20" ht="16.5">
      <c r="A41" s="2" t="s">
        <v>266</v>
      </c>
      <c r="B41" s="5">
        <f t="shared" si="9"/>
        <v>923.4000000000001</v>
      </c>
      <c r="C41" s="5">
        <f t="shared" si="9"/>
        <v>1312.2</v>
      </c>
      <c r="D41" s="5">
        <f t="shared" si="9"/>
        <v>2543.4</v>
      </c>
      <c r="E41" s="5">
        <f t="shared" si="9"/>
        <v>5302.8</v>
      </c>
      <c r="F41" s="5">
        <f t="shared" si="9"/>
        <v>7495.199999999999</v>
      </c>
      <c r="G41" s="5"/>
      <c r="H41" s="2" t="s">
        <v>266</v>
      </c>
      <c r="I41" s="5">
        <f t="shared" si="10"/>
        <v>6533.999999999999</v>
      </c>
      <c r="J41" s="5">
        <f t="shared" si="10"/>
        <v>8640</v>
      </c>
      <c r="K41" s="5">
        <f t="shared" si="10"/>
        <v>10962</v>
      </c>
      <c r="L41" s="5">
        <f t="shared" si="10"/>
        <v>14417.999999999998</v>
      </c>
      <c r="M41" s="5">
        <f t="shared" si="10"/>
        <v>30564.000000000004</v>
      </c>
      <c r="N41" s="2"/>
      <c r="O41" s="2" t="s">
        <v>266</v>
      </c>
      <c r="P41" s="5">
        <f t="shared" si="11"/>
        <v>437.4</v>
      </c>
      <c r="Q41" s="5">
        <f t="shared" si="11"/>
        <v>815.4</v>
      </c>
      <c r="R41" s="5">
        <f t="shared" si="11"/>
        <v>2176.2000000000003</v>
      </c>
      <c r="S41" s="5">
        <f t="shared" si="11"/>
        <v>4001.3999999999996</v>
      </c>
      <c r="T41" s="5">
        <f t="shared" si="11"/>
        <v>7721.999999999999</v>
      </c>
    </row>
    <row r="42" spans="1:20" ht="16.5">
      <c r="A42" s="2" t="s">
        <v>267</v>
      </c>
      <c r="B42" s="5">
        <f>B41*24</f>
        <v>22161.600000000002</v>
      </c>
      <c r="C42" s="5">
        <f>C41*24</f>
        <v>31492.800000000003</v>
      </c>
      <c r="D42" s="5">
        <f>D41*24</f>
        <v>61041.600000000006</v>
      </c>
      <c r="E42" s="5">
        <f>E41*24</f>
        <v>127267.20000000001</v>
      </c>
      <c r="F42" s="5">
        <f>F41*24</f>
        <v>179884.8</v>
      </c>
      <c r="G42" s="5"/>
      <c r="H42" s="2" t="s">
        <v>267</v>
      </c>
      <c r="I42" s="5">
        <f>I41*24</f>
        <v>156815.99999999997</v>
      </c>
      <c r="J42" s="5">
        <f>J41*24</f>
        <v>207360</v>
      </c>
      <c r="K42" s="5">
        <f>K41*24</f>
        <v>263088</v>
      </c>
      <c r="L42" s="5">
        <f>L41*24</f>
        <v>346031.99999999994</v>
      </c>
      <c r="M42" s="5">
        <f>M41*24</f>
        <v>733536.0000000001</v>
      </c>
      <c r="N42" s="2"/>
      <c r="O42" s="2" t="s">
        <v>267</v>
      </c>
      <c r="P42" s="5">
        <f>P41*24</f>
        <v>10497.599999999999</v>
      </c>
      <c r="Q42" s="5">
        <f>Q41*24</f>
        <v>19569.6</v>
      </c>
      <c r="R42" s="5">
        <f>R41*24</f>
        <v>52228.8</v>
      </c>
      <c r="S42" s="5">
        <f>S41*24</f>
        <v>96033.59999999999</v>
      </c>
      <c r="T42" s="5">
        <f>T41*24</f>
        <v>185327.99999999997</v>
      </c>
    </row>
    <row r="44" spans="1:20" s="11" customFormat="1" ht="16.5">
      <c r="A44" s="8" t="s">
        <v>269</v>
      </c>
      <c r="B44" s="9"/>
      <c r="C44" s="9"/>
      <c r="D44" s="9"/>
      <c r="E44" s="9"/>
      <c r="F44" s="9"/>
      <c r="G44" s="9"/>
      <c r="H44" s="9"/>
      <c r="I44" s="9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s="11" customFormat="1" ht="16.5">
      <c r="A45" s="8" t="s">
        <v>270</v>
      </c>
      <c r="B45" s="9"/>
      <c r="C45" s="9"/>
      <c r="D45" s="9"/>
      <c r="E45" s="9"/>
      <c r="F45" s="9"/>
      <c r="G45" s="9"/>
      <c r="H45" s="9"/>
      <c r="I45" s="9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5" zoomScaleNormal="85" zoomScalePageLayoutView="0" workbookViewId="0" topLeftCell="A8">
      <selection activeCell="E49" sqref="E49"/>
    </sheetView>
  </sheetViews>
  <sheetFormatPr defaultColWidth="9.00390625" defaultRowHeight="16.5"/>
  <cols>
    <col min="1" max="1" width="28.25390625" style="0" customWidth="1"/>
    <col min="2" max="2" width="9.125" style="6" customWidth="1"/>
    <col min="3" max="4" width="9.50390625" style="6" bestFit="1" customWidth="1"/>
    <col min="5" max="5" width="9.875" style="6" customWidth="1"/>
    <col min="6" max="6" width="9.50390625" style="6" bestFit="1" customWidth="1"/>
    <col min="7" max="7" width="3.00390625" style="6" customWidth="1"/>
    <col min="8" max="8" width="28.625" style="6" customWidth="1"/>
    <col min="9" max="9" width="9.50390625" style="6" bestFit="1" customWidth="1"/>
    <col min="10" max="10" width="9.50390625" style="0" bestFit="1" customWidth="1"/>
    <col min="11" max="11" width="8.625" style="0" customWidth="1"/>
    <col min="12" max="12" width="10.50390625" style="0" bestFit="1" customWidth="1"/>
    <col min="13" max="13" width="9.50390625" style="0" bestFit="1" customWidth="1"/>
    <col min="14" max="14" width="3.00390625" style="0" customWidth="1"/>
    <col min="15" max="15" width="29.875" style="0" bestFit="1" customWidth="1"/>
    <col min="16" max="16" width="8.00390625" style="0" bestFit="1" customWidth="1"/>
    <col min="17" max="17" width="8.50390625" style="0" bestFit="1" customWidth="1"/>
    <col min="18" max="18" width="9.50390625" style="0" bestFit="1" customWidth="1"/>
    <col min="19" max="19" width="8.50390625" style="0" bestFit="1" customWidth="1"/>
    <col min="20" max="20" width="8.875" style="0" bestFit="1" customWidth="1"/>
  </cols>
  <sheetData>
    <row r="1" ht="20.25">
      <c r="H1" s="13" t="s">
        <v>299</v>
      </c>
    </row>
    <row r="2" ht="16.5"/>
    <row r="3" spans="1:16" ht="18">
      <c r="A3" s="7" t="s">
        <v>73</v>
      </c>
      <c r="H3" s="7" t="s">
        <v>35</v>
      </c>
      <c r="O3" s="7" t="s">
        <v>273</v>
      </c>
      <c r="P3" s="6"/>
    </row>
    <row r="4" spans="15:16" ht="16.5">
      <c r="O4" s="6"/>
      <c r="P4" s="6"/>
    </row>
    <row r="5" spans="1:20" ht="18">
      <c r="A5" s="7" t="s">
        <v>292</v>
      </c>
      <c r="H5" s="7" t="s">
        <v>292</v>
      </c>
      <c r="J5" s="6"/>
      <c r="K5" s="6"/>
      <c r="L5" s="6"/>
      <c r="M5" s="6"/>
      <c r="O5" s="7" t="s">
        <v>292</v>
      </c>
      <c r="P5" s="6"/>
      <c r="Q5" s="6"/>
      <c r="R5" s="6"/>
      <c r="S5" s="6"/>
      <c r="T5" s="6"/>
    </row>
    <row r="6" spans="1:20" ht="16.5">
      <c r="A6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H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O6" t="s">
        <v>6</v>
      </c>
      <c r="P6" s="6" t="s">
        <v>7</v>
      </c>
      <c r="Q6" s="6" t="s">
        <v>8</v>
      </c>
      <c r="R6" s="6" t="s">
        <v>9</v>
      </c>
      <c r="S6" s="6" t="s">
        <v>10</v>
      </c>
      <c r="T6" s="6" t="s">
        <v>11</v>
      </c>
    </row>
    <row r="7" spans="1:20" s="1" customFormat="1" ht="16.5">
      <c r="A7" s="1" t="s">
        <v>12</v>
      </c>
      <c r="B7" s="4">
        <v>0.93</v>
      </c>
      <c r="C7" s="4">
        <v>1.29</v>
      </c>
      <c r="D7" s="4">
        <v>2.15</v>
      </c>
      <c r="E7" s="4">
        <v>3.93</v>
      </c>
      <c r="F7" s="4">
        <v>5.36</v>
      </c>
      <c r="G7" s="4"/>
      <c r="H7" s="1" t="s">
        <v>12</v>
      </c>
      <c r="I7" s="4">
        <v>6.39</v>
      </c>
      <c r="J7" s="4">
        <v>8.17</v>
      </c>
      <c r="K7" s="4">
        <v>9.89</v>
      </c>
      <c r="L7" s="4">
        <v>13.02</v>
      </c>
      <c r="M7" s="4">
        <v>15.55</v>
      </c>
      <c r="O7" s="1" t="s">
        <v>12</v>
      </c>
      <c r="P7" s="4">
        <v>0.53</v>
      </c>
      <c r="Q7" s="4">
        <v>0.93</v>
      </c>
      <c r="R7" s="4">
        <v>1.6</v>
      </c>
      <c r="S7" s="4">
        <v>2.7</v>
      </c>
      <c r="T7" s="4">
        <v>5</v>
      </c>
    </row>
    <row r="8" spans="1:20" s="1" customFormat="1" ht="16.5">
      <c r="A8" s="1" t="s">
        <v>26</v>
      </c>
      <c r="B8" s="4">
        <v>30</v>
      </c>
      <c r="C8" s="4">
        <v>30</v>
      </c>
      <c r="D8" s="4">
        <v>30</v>
      </c>
      <c r="E8" s="4">
        <v>30</v>
      </c>
      <c r="F8" s="4">
        <v>30</v>
      </c>
      <c r="G8" s="4"/>
      <c r="H8" s="1" t="s">
        <v>26</v>
      </c>
      <c r="I8" s="4">
        <v>30</v>
      </c>
      <c r="J8" s="4">
        <v>30</v>
      </c>
      <c r="K8" s="4">
        <v>30</v>
      </c>
      <c r="L8" s="4">
        <v>30</v>
      </c>
      <c r="M8" s="4">
        <v>30</v>
      </c>
      <c r="O8" s="1" t="s">
        <v>26</v>
      </c>
      <c r="P8" s="4">
        <v>30</v>
      </c>
      <c r="Q8" s="4">
        <v>30</v>
      </c>
      <c r="R8" s="4">
        <v>30</v>
      </c>
      <c r="S8" s="4">
        <v>30</v>
      </c>
      <c r="T8" s="4">
        <v>30</v>
      </c>
    </row>
    <row r="9" spans="1:20" s="2" customFormat="1" ht="16.5">
      <c r="A9" s="2" t="s">
        <v>2</v>
      </c>
      <c r="B9" s="5">
        <f>B7*B8/1000</f>
        <v>0.0279</v>
      </c>
      <c r="C9" s="5">
        <f>C7*C8/1000</f>
        <v>0.038700000000000005</v>
      </c>
      <c r="D9" s="5">
        <f>D7*D8/1000</f>
        <v>0.0645</v>
      </c>
      <c r="E9" s="5">
        <f>E7*E8/1000</f>
        <v>0.1179</v>
      </c>
      <c r="F9" s="5">
        <f>F7*F8/1000</f>
        <v>0.1608</v>
      </c>
      <c r="G9" s="5"/>
      <c r="H9" s="2" t="s">
        <v>2</v>
      </c>
      <c r="I9" s="5">
        <f>I7*I8/1000</f>
        <v>0.19169999999999998</v>
      </c>
      <c r="J9" s="5">
        <f>J7*J8/1000</f>
        <v>0.24509999999999998</v>
      </c>
      <c r="K9" s="5">
        <f>K7*K8/1000</f>
        <v>0.2967</v>
      </c>
      <c r="L9" s="5">
        <f>L7*L8/1000</f>
        <v>0.39059999999999995</v>
      </c>
      <c r="M9" s="5">
        <f>M7*M8/1000</f>
        <v>0.4665</v>
      </c>
      <c r="O9" s="2" t="s">
        <v>2</v>
      </c>
      <c r="P9" s="5">
        <f>P7*P8/1000</f>
        <v>0.0159</v>
      </c>
      <c r="Q9" s="5">
        <f>Q7*Q8/1000</f>
        <v>0.0279</v>
      </c>
      <c r="R9" s="5">
        <f>R7*R8/1000</f>
        <v>0.048</v>
      </c>
      <c r="S9" s="5">
        <f>S7*S8/1000</f>
        <v>0.081</v>
      </c>
      <c r="T9" s="5">
        <f>T7*T8/1000</f>
        <v>0.15</v>
      </c>
    </row>
    <row r="10" spans="1:20" s="2" customFormat="1" ht="16.5">
      <c r="A10" s="2" t="s">
        <v>3</v>
      </c>
      <c r="B10" s="5">
        <f aca="true" t="shared" si="0" ref="B10:F11">B9*60</f>
        <v>1.6740000000000002</v>
      </c>
      <c r="C10" s="5">
        <f t="shared" si="0"/>
        <v>2.3220000000000005</v>
      </c>
      <c r="D10" s="5">
        <f t="shared" si="0"/>
        <v>3.87</v>
      </c>
      <c r="E10" s="5">
        <f t="shared" si="0"/>
        <v>7.074</v>
      </c>
      <c r="F10" s="5">
        <f t="shared" si="0"/>
        <v>9.648</v>
      </c>
      <c r="G10" s="5"/>
      <c r="H10" s="2" t="s">
        <v>3</v>
      </c>
      <c r="I10" s="5">
        <f aca="true" t="shared" si="1" ref="I10:M11">I9*60</f>
        <v>11.501999999999999</v>
      </c>
      <c r="J10" s="5">
        <f t="shared" si="1"/>
        <v>14.706</v>
      </c>
      <c r="K10" s="5">
        <f t="shared" si="1"/>
        <v>17.802</v>
      </c>
      <c r="L10" s="5">
        <f t="shared" si="1"/>
        <v>23.435999999999996</v>
      </c>
      <c r="M10" s="5">
        <f t="shared" si="1"/>
        <v>27.990000000000002</v>
      </c>
      <c r="O10" s="2" t="s">
        <v>3</v>
      </c>
      <c r="P10" s="5">
        <f aca="true" t="shared" si="2" ref="P10:T11">P9*60</f>
        <v>0.9540000000000001</v>
      </c>
      <c r="Q10" s="5">
        <f t="shared" si="2"/>
        <v>1.6740000000000002</v>
      </c>
      <c r="R10" s="5">
        <f t="shared" si="2"/>
        <v>2.88</v>
      </c>
      <c r="S10" s="5">
        <f t="shared" si="2"/>
        <v>4.86</v>
      </c>
      <c r="T10" s="5">
        <f t="shared" si="2"/>
        <v>9</v>
      </c>
    </row>
    <row r="11" spans="1:20" s="2" customFormat="1" ht="16.5">
      <c r="A11" s="2" t="s">
        <v>4</v>
      </c>
      <c r="B11" s="5">
        <f t="shared" si="0"/>
        <v>100.44000000000001</v>
      </c>
      <c r="C11" s="5">
        <f t="shared" si="0"/>
        <v>139.32000000000002</v>
      </c>
      <c r="D11" s="5">
        <f t="shared" si="0"/>
        <v>232.20000000000002</v>
      </c>
      <c r="E11" s="5">
        <f t="shared" si="0"/>
        <v>424.44</v>
      </c>
      <c r="F11" s="5">
        <f t="shared" si="0"/>
        <v>578.88</v>
      </c>
      <c r="G11" s="5"/>
      <c r="H11" s="2" t="s">
        <v>4</v>
      </c>
      <c r="I11" s="5">
        <f t="shared" si="1"/>
        <v>690.1199999999999</v>
      </c>
      <c r="J11" s="5">
        <f t="shared" si="1"/>
        <v>882.36</v>
      </c>
      <c r="K11" s="5">
        <f t="shared" si="1"/>
        <v>1068.12</v>
      </c>
      <c r="L11" s="5">
        <f t="shared" si="1"/>
        <v>1406.1599999999999</v>
      </c>
      <c r="M11" s="5">
        <f t="shared" si="1"/>
        <v>1679.4</v>
      </c>
      <c r="O11" s="2" t="s">
        <v>4</v>
      </c>
      <c r="P11" s="5">
        <f t="shared" si="2"/>
        <v>57.24</v>
      </c>
      <c r="Q11" s="5">
        <f t="shared" si="2"/>
        <v>100.44000000000001</v>
      </c>
      <c r="R11" s="5">
        <f t="shared" si="2"/>
        <v>172.79999999999998</v>
      </c>
      <c r="S11" s="5">
        <f t="shared" si="2"/>
        <v>291.6</v>
      </c>
      <c r="T11" s="5">
        <f t="shared" si="2"/>
        <v>540</v>
      </c>
    </row>
    <row r="12" spans="1:20" s="2" customFormat="1" ht="16.5">
      <c r="A12" s="2" t="s">
        <v>5</v>
      </c>
      <c r="B12" s="5">
        <f>B11*24</f>
        <v>2410.5600000000004</v>
      </c>
      <c r="C12" s="5">
        <f>C11*24</f>
        <v>3343.6800000000003</v>
      </c>
      <c r="D12" s="5">
        <f>D11*24</f>
        <v>5572.8</v>
      </c>
      <c r="E12" s="5">
        <f>E11*24</f>
        <v>10186.56</v>
      </c>
      <c r="F12" s="5">
        <f>F11*24</f>
        <v>13893.119999999999</v>
      </c>
      <c r="G12" s="5"/>
      <c r="H12" s="2" t="s">
        <v>5</v>
      </c>
      <c r="I12" s="5">
        <f>I11*24</f>
        <v>16562.879999999997</v>
      </c>
      <c r="J12" s="5">
        <f>J11*24</f>
        <v>21176.64</v>
      </c>
      <c r="K12" s="5">
        <f>K11*24</f>
        <v>25634.879999999997</v>
      </c>
      <c r="L12" s="5">
        <f>L11*24</f>
        <v>33747.84</v>
      </c>
      <c r="M12" s="5">
        <f>M11*24</f>
        <v>40305.600000000006</v>
      </c>
      <c r="O12" s="2" t="s">
        <v>5</v>
      </c>
      <c r="P12" s="5">
        <f>P11*24</f>
        <v>1373.76</v>
      </c>
      <c r="Q12" s="5">
        <f>Q11*24</f>
        <v>2410.5600000000004</v>
      </c>
      <c r="R12" s="5">
        <f>R11*24</f>
        <v>4147.2</v>
      </c>
      <c r="S12" s="5">
        <f>S11*24</f>
        <v>6998.400000000001</v>
      </c>
      <c r="T12" s="5">
        <f>T11*24</f>
        <v>12960</v>
      </c>
    </row>
    <row r="13" spans="1:20" ht="16.5">
      <c r="A13" s="2"/>
      <c r="B13" s="5"/>
      <c r="C13" s="5"/>
      <c r="D13" s="5"/>
      <c r="E13" s="5"/>
      <c r="F13" s="5"/>
      <c r="G13" s="5"/>
      <c r="H13" s="2"/>
      <c r="I13" s="5"/>
      <c r="J13" s="5"/>
      <c r="K13" s="5"/>
      <c r="L13" s="5"/>
      <c r="M13" s="5"/>
      <c r="N13" s="2"/>
      <c r="O13" s="2"/>
      <c r="P13" s="5"/>
      <c r="Q13" s="5"/>
      <c r="R13" s="5"/>
      <c r="S13" s="5"/>
      <c r="T13" s="5"/>
    </row>
    <row r="14" spans="1:20" ht="18">
      <c r="A14" s="7"/>
      <c r="H14" s="7"/>
      <c r="J14" s="6"/>
      <c r="K14" s="6"/>
      <c r="L14" s="6"/>
      <c r="M14" s="6"/>
      <c r="O14" s="7"/>
      <c r="P14" s="6"/>
      <c r="Q14" s="6"/>
      <c r="R14" s="6"/>
      <c r="S14" s="6"/>
      <c r="T14" s="6"/>
    </row>
    <row r="15" spans="1:20" ht="18">
      <c r="A15" s="7" t="s">
        <v>68</v>
      </c>
      <c r="H15" s="7" t="s">
        <v>68</v>
      </c>
      <c r="J15" s="6"/>
      <c r="K15" s="6"/>
      <c r="L15" s="6"/>
      <c r="M15" s="6"/>
      <c r="O15" s="7" t="s">
        <v>68</v>
      </c>
      <c r="P15" s="6"/>
      <c r="Q15" s="6"/>
      <c r="R15" s="6"/>
      <c r="S15" s="6"/>
      <c r="T15" s="6"/>
    </row>
    <row r="16" spans="1:20" ht="16.5">
      <c r="A16" t="s">
        <v>6</v>
      </c>
      <c r="B16" s="6" t="s">
        <v>7</v>
      </c>
      <c r="C16" s="6" t="s">
        <v>8</v>
      </c>
      <c r="D16" s="6" t="s">
        <v>9</v>
      </c>
      <c r="E16" s="6" t="s">
        <v>10</v>
      </c>
      <c r="F16" s="6" t="s">
        <v>11</v>
      </c>
      <c r="H16" t="s">
        <v>6</v>
      </c>
      <c r="I16" s="6" t="s">
        <v>7</v>
      </c>
      <c r="J16" s="6" t="s">
        <v>8</v>
      </c>
      <c r="K16" s="6" t="s">
        <v>9</v>
      </c>
      <c r="L16" s="6" t="s">
        <v>10</v>
      </c>
      <c r="M16" s="6" t="s">
        <v>11</v>
      </c>
      <c r="O16" t="s">
        <v>6</v>
      </c>
      <c r="P16" s="6" t="s">
        <v>7</v>
      </c>
      <c r="Q16" s="6" t="s">
        <v>8</v>
      </c>
      <c r="R16" s="6" t="s">
        <v>9</v>
      </c>
      <c r="S16" s="6" t="s">
        <v>10</v>
      </c>
      <c r="T16" s="6" t="s">
        <v>11</v>
      </c>
    </row>
    <row r="17" spans="1:20" ht="16.5">
      <c r="A17" s="1" t="s">
        <v>12</v>
      </c>
      <c r="B17" s="4">
        <v>2.68</v>
      </c>
      <c r="C17" s="4">
        <v>3.4</v>
      </c>
      <c r="D17" s="4">
        <v>5.56</v>
      </c>
      <c r="E17" s="4">
        <v>11.04</v>
      </c>
      <c r="F17" s="4">
        <v>15.68</v>
      </c>
      <c r="G17" s="4"/>
      <c r="H17" s="1" t="s">
        <v>12</v>
      </c>
      <c r="I17" s="4">
        <v>16.28</v>
      </c>
      <c r="J17" s="4">
        <v>20.96</v>
      </c>
      <c r="K17" s="4">
        <v>26.06</v>
      </c>
      <c r="L17" s="4">
        <v>34.89</v>
      </c>
      <c r="M17" s="4">
        <v>47.58</v>
      </c>
      <c r="N17" s="1"/>
      <c r="O17" s="1" t="s">
        <v>12</v>
      </c>
      <c r="P17" s="4">
        <v>1.19</v>
      </c>
      <c r="Q17" s="4">
        <v>2.04</v>
      </c>
      <c r="R17" s="4">
        <v>3.52</v>
      </c>
      <c r="S17" s="4">
        <v>7.15</v>
      </c>
      <c r="T17" s="4">
        <v>14.55</v>
      </c>
    </row>
    <row r="18" spans="1:20" ht="16.5">
      <c r="A18" s="1" t="s">
        <v>26</v>
      </c>
      <c r="B18" s="4">
        <v>30</v>
      </c>
      <c r="C18" s="4">
        <v>30</v>
      </c>
      <c r="D18" s="4">
        <v>30</v>
      </c>
      <c r="E18" s="4">
        <v>30</v>
      </c>
      <c r="F18" s="4">
        <v>30</v>
      </c>
      <c r="G18" s="4"/>
      <c r="H18" s="1" t="s">
        <v>26</v>
      </c>
      <c r="I18" s="4">
        <v>30</v>
      </c>
      <c r="J18" s="4">
        <v>30</v>
      </c>
      <c r="K18" s="4">
        <v>30</v>
      </c>
      <c r="L18" s="4">
        <v>30</v>
      </c>
      <c r="M18" s="4">
        <v>30</v>
      </c>
      <c r="N18" s="1"/>
      <c r="O18" s="1" t="s">
        <v>26</v>
      </c>
      <c r="P18" s="4">
        <v>30</v>
      </c>
      <c r="Q18" s="4">
        <v>30</v>
      </c>
      <c r="R18" s="4">
        <v>30</v>
      </c>
      <c r="S18" s="4">
        <v>30</v>
      </c>
      <c r="T18" s="4">
        <v>30</v>
      </c>
    </row>
    <row r="19" spans="1:20" ht="16.5">
      <c r="A19" s="2" t="s">
        <v>2</v>
      </c>
      <c r="B19" s="5">
        <f>B17*B18/1000</f>
        <v>0.0804</v>
      </c>
      <c r="C19" s="5">
        <f>C17*C18/1000</f>
        <v>0.102</v>
      </c>
      <c r="D19" s="5">
        <f>D17*D18/1000</f>
        <v>0.16679999999999998</v>
      </c>
      <c r="E19" s="5">
        <f>E17*E18/1000</f>
        <v>0.3312</v>
      </c>
      <c r="F19" s="5">
        <f>F17*F18/1000</f>
        <v>0.4704</v>
      </c>
      <c r="G19" s="5"/>
      <c r="H19" s="2" t="s">
        <v>2</v>
      </c>
      <c r="I19" s="5">
        <f>I17*I18/1000</f>
        <v>0.48840000000000006</v>
      </c>
      <c r="J19" s="5">
        <f>J17*J18/1000</f>
        <v>0.6288</v>
      </c>
      <c r="K19" s="5">
        <f>K17*K18/1000</f>
        <v>0.7817999999999999</v>
      </c>
      <c r="L19" s="5">
        <f>L17*L18/1000</f>
        <v>1.0467</v>
      </c>
      <c r="M19" s="5">
        <f>M17*M18/1000</f>
        <v>1.4273999999999998</v>
      </c>
      <c r="N19" s="2"/>
      <c r="O19" s="2" t="s">
        <v>2</v>
      </c>
      <c r="P19" s="5">
        <f>P17*P18/1000</f>
        <v>0.035699999999999996</v>
      </c>
      <c r="Q19" s="5">
        <f>Q17*Q18/1000</f>
        <v>0.061200000000000004</v>
      </c>
      <c r="R19" s="5">
        <f>R17*R18/1000</f>
        <v>0.1056</v>
      </c>
      <c r="S19" s="5">
        <f>S17*S18/1000</f>
        <v>0.2145</v>
      </c>
      <c r="T19" s="5">
        <f>T17*T18/1000</f>
        <v>0.4365</v>
      </c>
    </row>
    <row r="20" spans="1:20" ht="16.5">
      <c r="A20" s="2" t="s">
        <v>3</v>
      </c>
      <c r="B20" s="5">
        <f aca="true" t="shared" si="3" ref="B20:F21">B19*60</f>
        <v>4.824</v>
      </c>
      <c r="C20" s="5">
        <f t="shared" si="3"/>
        <v>6.119999999999999</v>
      </c>
      <c r="D20" s="5">
        <f t="shared" si="3"/>
        <v>10.008</v>
      </c>
      <c r="E20" s="5">
        <f t="shared" si="3"/>
        <v>19.872</v>
      </c>
      <c r="F20" s="5">
        <f t="shared" si="3"/>
        <v>28.224</v>
      </c>
      <c r="G20" s="5"/>
      <c r="H20" s="2" t="s">
        <v>3</v>
      </c>
      <c r="I20" s="5">
        <f aca="true" t="shared" si="4" ref="I20:M21">I19*60</f>
        <v>29.304000000000002</v>
      </c>
      <c r="J20" s="5">
        <f t="shared" si="4"/>
        <v>37.728</v>
      </c>
      <c r="K20" s="5">
        <f t="shared" si="4"/>
        <v>46.907999999999994</v>
      </c>
      <c r="L20" s="5">
        <f t="shared" si="4"/>
        <v>62.802</v>
      </c>
      <c r="M20" s="5">
        <f t="shared" si="4"/>
        <v>85.64399999999999</v>
      </c>
      <c r="N20" s="2"/>
      <c r="O20" s="2" t="s">
        <v>3</v>
      </c>
      <c r="P20" s="5">
        <f aca="true" t="shared" si="5" ref="P20:T21">P19*60</f>
        <v>2.142</v>
      </c>
      <c r="Q20" s="5">
        <f t="shared" si="5"/>
        <v>3.672</v>
      </c>
      <c r="R20" s="5">
        <f t="shared" si="5"/>
        <v>6.336</v>
      </c>
      <c r="S20" s="5">
        <f t="shared" si="5"/>
        <v>12.87</v>
      </c>
      <c r="T20" s="5">
        <f t="shared" si="5"/>
        <v>26.19</v>
      </c>
    </row>
    <row r="21" spans="1:20" ht="16.5">
      <c r="A21" s="2" t="s">
        <v>4</v>
      </c>
      <c r="B21" s="5">
        <f t="shared" si="3"/>
        <v>289.44</v>
      </c>
      <c r="C21" s="5">
        <f t="shared" si="3"/>
        <v>367.19999999999993</v>
      </c>
      <c r="D21" s="5">
        <f t="shared" si="3"/>
        <v>600.4799999999999</v>
      </c>
      <c r="E21" s="5">
        <f t="shared" si="3"/>
        <v>1192.32</v>
      </c>
      <c r="F21" s="5">
        <f t="shared" si="3"/>
        <v>1693.44</v>
      </c>
      <c r="G21" s="5"/>
      <c r="H21" s="2" t="s">
        <v>4</v>
      </c>
      <c r="I21" s="5">
        <f t="shared" si="4"/>
        <v>1758.2400000000002</v>
      </c>
      <c r="J21" s="5">
        <f t="shared" si="4"/>
        <v>2263.6800000000003</v>
      </c>
      <c r="K21" s="5">
        <f t="shared" si="4"/>
        <v>2814.4799999999996</v>
      </c>
      <c r="L21" s="5">
        <f t="shared" si="4"/>
        <v>3768.12</v>
      </c>
      <c r="M21" s="5">
        <f t="shared" si="4"/>
        <v>5138.639999999999</v>
      </c>
      <c r="N21" s="2"/>
      <c r="O21" s="2" t="s">
        <v>4</v>
      </c>
      <c r="P21" s="5">
        <f t="shared" si="5"/>
        <v>128.51999999999998</v>
      </c>
      <c r="Q21" s="5">
        <f t="shared" si="5"/>
        <v>220.32000000000002</v>
      </c>
      <c r="R21" s="5">
        <f t="shared" si="5"/>
        <v>380.16</v>
      </c>
      <c r="S21" s="5">
        <f t="shared" si="5"/>
        <v>772.1999999999999</v>
      </c>
      <c r="T21" s="5">
        <f t="shared" si="5"/>
        <v>1571.4</v>
      </c>
    </row>
    <row r="22" spans="1:20" ht="16.5">
      <c r="A22" s="2" t="s">
        <v>5</v>
      </c>
      <c r="B22" s="5">
        <f>B21*24</f>
        <v>6946.5599999999995</v>
      </c>
      <c r="C22" s="5">
        <f>C21*24</f>
        <v>8812.8</v>
      </c>
      <c r="D22" s="5">
        <f>D21*24</f>
        <v>14411.519999999997</v>
      </c>
      <c r="E22" s="5">
        <f>E21*24</f>
        <v>28615.68</v>
      </c>
      <c r="F22" s="5">
        <f>F21*24</f>
        <v>40642.56</v>
      </c>
      <c r="G22" s="5"/>
      <c r="H22" s="2" t="s">
        <v>5</v>
      </c>
      <c r="I22" s="5">
        <f>I21*24</f>
        <v>42197.76000000001</v>
      </c>
      <c r="J22" s="5">
        <f>J21*24</f>
        <v>54328.32000000001</v>
      </c>
      <c r="K22" s="5">
        <f>K21*24</f>
        <v>67547.51999999999</v>
      </c>
      <c r="L22" s="5">
        <f>L21*24</f>
        <v>90434.88</v>
      </c>
      <c r="M22" s="5">
        <f>M21*24</f>
        <v>123327.35999999999</v>
      </c>
      <c r="N22" s="2"/>
      <c r="O22" s="2" t="s">
        <v>5</v>
      </c>
      <c r="P22" s="5">
        <f>P21*24</f>
        <v>3084.4799999999996</v>
      </c>
      <c r="Q22" s="5">
        <f>Q21*24</f>
        <v>5287.68</v>
      </c>
      <c r="R22" s="5">
        <f>R21*24</f>
        <v>9123.84</v>
      </c>
      <c r="S22" s="5">
        <f>S21*24</f>
        <v>18532.8</v>
      </c>
      <c r="T22" s="5">
        <f>T21*24</f>
        <v>37713.600000000006</v>
      </c>
    </row>
    <row r="23" spans="1:20" ht="16.5">
      <c r="A23" s="2"/>
      <c r="B23" s="5"/>
      <c r="C23" s="5"/>
      <c r="D23" s="5"/>
      <c r="E23" s="5"/>
      <c r="F23" s="5"/>
      <c r="G23" s="5"/>
      <c r="H23" s="2"/>
      <c r="I23" s="5"/>
      <c r="J23" s="5"/>
      <c r="K23" s="5"/>
      <c r="L23" s="5"/>
      <c r="M23" s="5"/>
      <c r="N23" s="2"/>
      <c r="O23" s="2"/>
      <c r="P23" s="5"/>
      <c r="Q23" s="5"/>
      <c r="R23" s="5"/>
      <c r="S23" s="5"/>
      <c r="T23" s="5"/>
    </row>
    <row r="24" spans="1:20" ht="18">
      <c r="A24" s="7"/>
      <c r="H24" s="7"/>
      <c r="J24" s="6"/>
      <c r="K24" s="6"/>
      <c r="L24" s="6"/>
      <c r="M24" s="6"/>
      <c r="O24" s="7"/>
      <c r="P24" s="6"/>
      <c r="Q24" s="6"/>
      <c r="R24" s="6"/>
      <c r="S24" s="6"/>
      <c r="T24" s="6"/>
    </row>
    <row r="25" spans="1:20" ht="18">
      <c r="A25" s="7" t="s">
        <v>298</v>
      </c>
      <c r="H25" s="7" t="s">
        <v>294</v>
      </c>
      <c r="J25" s="6"/>
      <c r="K25" s="6"/>
      <c r="L25" s="6"/>
      <c r="M25" s="6"/>
      <c r="O25" s="7" t="s">
        <v>296</v>
      </c>
      <c r="P25" s="6"/>
      <c r="Q25" s="6"/>
      <c r="R25" s="6"/>
      <c r="S25" s="6"/>
      <c r="T25" s="6"/>
    </row>
    <row r="26" spans="1:20" ht="16.5">
      <c r="A26" t="s">
        <v>6</v>
      </c>
      <c r="B26" s="6" t="s">
        <v>7</v>
      </c>
      <c r="C26" s="6" t="s">
        <v>8</v>
      </c>
      <c r="D26" s="6" t="s">
        <v>9</v>
      </c>
      <c r="E26" s="6" t="s">
        <v>10</v>
      </c>
      <c r="F26" s="6" t="s">
        <v>11</v>
      </c>
      <c r="H26" t="s">
        <v>6</v>
      </c>
      <c r="I26" s="6" t="s">
        <v>7</v>
      </c>
      <c r="J26" s="6" t="s">
        <v>8</v>
      </c>
      <c r="K26" s="6" t="s">
        <v>9</v>
      </c>
      <c r="L26" s="6" t="s">
        <v>10</v>
      </c>
      <c r="M26" s="6" t="s">
        <v>11</v>
      </c>
      <c r="O26" t="s">
        <v>6</v>
      </c>
      <c r="P26" s="6" t="s">
        <v>7</v>
      </c>
      <c r="Q26" s="6" t="s">
        <v>8</v>
      </c>
      <c r="R26" s="6" t="s">
        <v>9</v>
      </c>
      <c r="S26" s="6" t="s">
        <v>10</v>
      </c>
      <c r="T26" s="6" t="s">
        <v>11</v>
      </c>
    </row>
    <row r="27" spans="1:20" ht="16.5">
      <c r="A27" s="1" t="s">
        <v>12</v>
      </c>
      <c r="B27" s="4">
        <v>8.66</v>
      </c>
      <c r="C27" s="4">
        <v>10.56</v>
      </c>
      <c r="D27" s="4">
        <v>16</v>
      </c>
      <c r="E27" s="4">
        <v>30.13</v>
      </c>
      <c r="F27" s="4">
        <v>42.33</v>
      </c>
      <c r="G27" s="4"/>
      <c r="H27" s="1" t="s">
        <v>12</v>
      </c>
      <c r="I27" s="4">
        <v>46.2</v>
      </c>
      <c r="J27" s="4">
        <v>61.15</v>
      </c>
      <c r="K27" s="4">
        <v>77.91</v>
      </c>
      <c r="L27" s="4">
        <v>103.73</v>
      </c>
      <c r="M27" s="4">
        <v>143.66</v>
      </c>
      <c r="N27" s="1"/>
      <c r="O27" s="1" t="s">
        <v>12</v>
      </c>
      <c r="P27" s="4">
        <v>1.18</v>
      </c>
      <c r="Q27" s="4">
        <v>4.76</v>
      </c>
      <c r="R27" s="4">
        <v>9.65</v>
      </c>
      <c r="S27" s="4">
        <v>19.63</v>
      </c>
      <c r="T27" s="4">
        <v>38.37</v>
      </c>
    </row>
    <row r="28" spans="1:20" ht="16.5">
      <c r="A28" s="1" t="s">
        <v>26</v>
      </c>
      <c r="B28" s="4">
        <v>30</v>
      </c>
      <c r="C28" s="4">
        <v>30</v>
      </c>
      <c r="D28" s="4">
        <v>30</v>
      </c>
      <c r="E28" s="4">
        <v>30</v>
      </c>
      <c r="F28" s="4">
        <v>30</v>
      </c>
      <c r="G28" s="4"/>
      <c r="H28" s="1" t="s">
        <v>26</v>
      </c>
      <c r="I28" s="4">
        <v>30</v>
      </c>
      <c r="J28" s="4">
        <v>30</v>
      </c>
      <c r="K28" s="4">
        <v>30</v>
      </c>
      <c r="L28" s="4">
        <v>30</v>
      </c>
      <c r="M28" s="4">
        <v>30</v>
      </c>
      <c r="N28" s="1"/>
      <c r="O28" s="1" t="s">
        <v>26</v>
      </c>
      <c r="P28" s="4">
        <v>30</v>
      </c>
      <c r="Q28" s="4">
        <v>30</v>
      </c>
      <c r="R28" s="4">
        <v>30</v>
      </c>
      <c r="S28" s="4">
        <v>30</v>
      </c>
      <c r="T28" s="4">
        <v>30</v>
      </c>
    </row>
    <row r="29" spans="1:20" ht="16.5">
      <c r="A29" s="2" t="s">
        <v>2</v>
      </c>
      <c r="B29" s="5">
        <f>B27*B28/1000</f>
        <v>0.25980000000000003</v>
      </c>
      <c r="C29" s="5">
        <f>C27*C28/1000</f>
        <v>0.3168</v>
      </c>
      <c r="D29" s="5">
        <f>D27*D28/1000</f>
        <v>0.48</v>
      </c>
      <c r="E29" s="5">
        <f>E27*E28/1000</f>
        <v>0.9038999999999999</v>
      </c>
      <c r="F29" s="5">
        <f>F27*F28/1000</f>
        <v>1.2698999999999998</v>
      </c>
      <c r="G29" s="5"/>
      <c r="H29" s="2" t="s">
        <v>2</v>
      </c>
      <c r="I29" s="5">
        <f>I27*I28/1000</f>
        <v>1.386</v>
      </c>
      <c r="J29" s="5">
        <f>J27*J28/1000</f>
        <v>1.8345</v>
      </c>
      <c r="K29" s="5">
        <f>K27*K28/1000</f>
        <v>2.3373</v>
      </c>
      <c r="L29" s="5">
        <f>L27*L28/1000</f>
        <v>3.1119</v>
      </c>
      <c r="M29" s="5">
        <f>M27*M28/1000</f>
        <v>4.3098</v>
      </c>
      <c r="N29" s="2"/>
      <c r="O29" s="2" t="s">
        <v>2</v>
      </c>
      <c r="P29" s="5">
        <f>P27*P28/1000</f>
        <v>0.0354</v>
      </c>
      <c r="Q29" s="5">
        <f>Q27*Q28/1000</f>
        <v>0.14279999999999998</v>
      </c>
      <c r="R29" s="5">
        <f>R27*R28/1000</f>
        <v>0.2895</v>
      </c>
      <c r="S29" s="5">
        <f>S27*S28/1000</f>
        <v>0.5889</v>
      </c>
      <c r="T29" s="5">
        <f>T27*T28/1000</f>
        <v>1.1511</v>
      </c>
    </row>
    <row r="30" spans="1:20" ht="16.5">
      <c r="A30" s="2" t="s">
        <v>3</v>
      </c>
      <c r="B30" s="5">
        <f aca="true" t="shared" si="6" ref="B30:F31">B29*60</f>
        <v>15.588000000000001</v>
      </c>
      <c r="C30" s="5">
        <f t="shared" si="6"/>
        <v>19.008000000000003</v>
      </c>
      <c r="D30" s="5">
        <f t="shared" si="6"/>
        <v>28.799999999999997</v>
      </c>
      <c r="E30" s="5">
        <f t="shared" si="6"/>
        <v>54.233999999999995</v>
      </c>
      <c r="F30" s="5">
        <f t="shared" si="6"/>
        <v>76.19399999999999</v>
      </c>
      <c r="G30" s="5"/>
      <c r="H30" s="2" t="s">
        <v>3</v>
      </c>
      <c r="I30" s="5">
        <f aca="true" t="shared" si="7" ref="I30:M31">I29*60</f>
        <v>83.16</v>
      </c>
      <c r="J30" s="5">
        <f t="shared" si="7"/>
        <v>110.07000000000001</v>
      </c>
      <c r="K30" s="5">
        <f t="shared" si="7"/>
        <v>140.238</v>
      </c>
      <c r="L30" s="5">
        <f t="shared" si="7"/>
        <v>186.714</v>
      </c>
      <c r="M30" s="5">
        <f t="shared" si="7"/>
        <v>258.588</v>
      </c>
      <c r="N30" s="2"/>
      <c r="O30" s="2" t="s">
        <v>3</v>
      </c>
      <c r="P30" s="5">
        <f aca="true" t="shared" si="8" ref="P30:T31">P29*60</f>
        <v>2.124</v>
      </c>
      <c r="Q30" s="5">
        <f t="shared" si="8"/>
        <v>8.568</v>
      </c>
      <c r="R30" s="5">
        <f t="shared" si="8"/>
        <v>17.369999999999997</v>
      </c>
      <c r="S30" s="5">
        <f t="shared" si="8"/>
        <v>35.333999999999996</v>
      </c>
      <c r="T30" s="5">
        <f t="shared" si="8"/>
        <v>69.066</v>
      </c>
    </row>
    <row r="31" spans="1:20" ht="16.5">
      <c r="A31" s="2" t="s">
        <v>4</v>
      </c>
      <c r="B31" s="5">
        <f t="shared" si="6"/>
        <v>935.2800000000001</v>
      </c>
      <c r="C31" s="5">
        <f t="shared" si="6"/>
        <v>1140.4800000000002</v>
      </c>
      <c r="D31" s="5">
        <f t="shared" si="6"/>
        <v>1727.9999999999998</v>
      </c>
      <c r="E31" s="5">
        <f t="shared" si="6"/>
        <v>3254.0399999999995</v>
      </c>
      <c r="F31" s="5">
        <f t="shared" si="6"/>
        <v>4571.639999999999</v>
      </c>
      <c r="G31" s="5"/>
      <c r="H31" s="2" t="s">
        <v>4</v>
      </c>
      <c r="I31" s="5">
        <f t="shared" si="7"/>
        <v>4989.599999999999</v>
      </c>
      <c r="J31" s="5">
        <f t="shared" si="7"/>
        <v>6604.200000000001</v>
      </c>
      <c r="K31" s="5">
        <f t="shared" si="7"/>
        <v>8414.28</v>
      </c>
      <c r="L31" s="5">
        <f t="shared" si="7"/>
        <v>11202.84</v>
      </c>
      <c r="M31" s="5">
        <f t="shared" si="7"/>
        <v>15515.28</v>
      </c>
      <c r="N31" s="2"/>
      <c r="O31" s="2" t="s">
        <v>4</v>
      </c>
      <c r="P31" s="5">
        <f t="shared" si="8"/>
        <v>127.44000000000001</v>
      </c>
      <c r="Q31" s="5">
        <f t="shared" si="8"/>
        <v>514.0799999999999</v>
      </c>
      <c r="R31" s="5">
        <f t="shared" si="8"/>
        <v>1042.1999999999998</v>
      </c>
      <c r="S31" s="5">
        <f t="shared" si="8"/>
        <v>2120.04</v>
      </c>
      <c r="T31" s="5">
        <f t="shared" si="8"/>
        <v>4143.96</v>
      </c>
    </row>
    <row r="32" spans="1:20" ht="16.5">
      <c r="A32" s="2" t="s">
        <v>5</v>
      </c>
      <c r="B32" s="5">
        <f>B31*24</f>
        <v>22446.72</v>
      </c>
      <c r="C32" s="5">
        <f>C31*24</f>
        <v>27371.520000000004</v>
      </c>
      <c r="D32" s="5">
        <f>D31*24</f>
        <v>41471.99999999999</v>
      </c>
      <c r="E32" s="5">
        <f>E31*24</f>
        <v>78096.95999999999</v>
      </c>
      <c r="F32" s="5">
        <f>F31*24</f>
        <v>109719.35999999999</v>
      </c>
      <c r="G32" s="5"/>
      <c r="H32" s="2" t="s">
        <v>5</v>
      </c>
      <c r="I32" s="5">
        <f>I31*24</f>
        <v>119750.4</v>
      </c>
      <c r="J32" s="5">
        <f>J31*24</f>
        <v>158500.80000000002</v>
      </c>
      <c r="K32" s="5">
        <f>K31*24</f>
        <v>201942.72000000003</v>
      </c>
      <c r="L32" s="5">
        <f>L31*24</f>
        <v>268868.16000000003</v>
      </c>
      <c r="M32" s="5">
        <f>M31*24</f>
        <v>372366.72000000003</v>
      </c>
      <c r="N32" s="2"/>
      <c r="O32" s="2" t="s">
        <v>5</v>
      </c>
      <c r="P32" s="5">
        <f>P31*24</f>
        <v>3058.5600000000004</v>
      </c>
      <c r="Q32" s="5">
        <f>Q31*24</f>
        <v>12337.919999999998</v>
      </c>
      <c r="R32" s="5">
        <f>R31*24</f>
        <v>25012.799999999996</v>
      </c>
      <c r="S32" s="5">
        <f>S31*24</f>
        <v>50880.96</v>
      </c>
      <c r="T32" s="5">
        <f>T31*24</f>
        <v>99455.04000000001</v>
      </c>
    </row>
    <row r="33" spans="1:20" ht="16.5">
      <c r="A33" s="2"/>
      <c r="B33" s="5"/>
      <c r="C33" s="5"/>
      <c r="D33" s="5"/>
      <c r="E33" s="5"/>
      <c r="F33" s="5"/>
      <c r="G33" s="5"/>
      <c r="H33" s="2"/>
      <c r="I33" s="5"/>
      <c r="J33" s="5"/>
      <c r="K33" s="5"/>
      <c r="L33" s="5"/>
      <c r="M33" s="5"/>
      <c r="N33" s="2"/>
      <c r="O33" s="2"/>
      <c r="P33" s="5"/>
      <c r="Q33" s="5"/>
      <c r="R33" s="5"/>
      <c r="S33" s="5"/>
      <c r="T33" s="5"/>
    </row>
    <row r="34" spans="1:20" ht="18">
      <c r="A34" s="7"/>
      <c r="H34" s="7"/>
      <c r="J34" s="6"/>
      <c r="K34" s="6"/>
      <c r="L34" s="6"/>
      <c r="M34" s="6"/>
      <c r="O34" s="7"/>
      <c r="P34" s="6"/>
      <c r="Q34" s="6"/>
      <c r="R34" s="6"/>
      <c r="S34" s="6"/>
      <c r="T34" s="6"/>
    </row>
    <row r="35" spans="1:20" ht="18">
      <c r="A35" s="7" t="s">
        <v>295</v>
      </c>
      <c r="H35" s="7" t="s">
        <v>297</v>
      </c>
      <c r="J35" s="6"/>
      <c r="K35" s="6"/>
      <c r="L35" s="6"/>
      <c r="M35" s="6"/>
      <c r="O35" s="7" t="s">
        <v>297</v>
      </c>
      <c r="P35" s="6"/>
      <c r="Q35" s="6"/>
      <c r="R35" s="6"/>
      <c r="S35" s="6"/>
      <c r="T35" s="6"/>
    </row>
    <row r="36" spans="1:20" ht="16.5">
      <c r="A36" t="s">
        <v>6</v>
      </c>
      <c r="B36" s="6" t="s">
        <v>7</v>
      </c>
      <c r="C36" s="6" t="s">
        <v>8</v>
      </c>
      <c r="D36" s="6" t="s">
        <v>9</v>
      </c>
      <c r="E36" s="6" t="s">
        <v>10</v>
      </c>
      <c r="F36" s="6" t="s">
        <v>11</v>
      </c>
      <c r="H36" t="s">
        <v>6</v>
      </c>
      <c r="I36" s="6" t="s">
        <v>7</v>
      </c>
      <c r="J36" s="6" t="s">
        <v>8</v>
      </c>
      <c r="K36" s="6" t="s">
        <v>9</v>
      </c>
      <c r="L36" s="6" t="s">
        <v>10</v>
      </c>
      <c r="M36" s="6" t="s">
        <v>11</v>
      </c>
      <c r="O36" t="s">
        <v>6</v>
      </c>
      <c r="P36" s="6" t="s">
        <v>7</v>
      </c>
      <c r="Q36" s="6" t="s">
        <v>8</v>
      </c>
      <c r="R36" s="6" t="s">
        <v>9</v>
      </c>
      <c r="S36" s="6" t="s">
        <v>10</v>
      </c>
      <c r="T36" s="6" t="s">
        <v>11</v>
      </c>
    </row>
    <row r="37" spans="1:20" ht="16.5">
      <c r="A37" s="1" t="s">
        <v>12</v>
      </c>
      <c r="B37" s="4">
        <v>9.41</v>
      </c>
      <c r="C37" s="4">
        <v>11.22</v>
      </c>
      <c r="D37" s="4">
        <v>16.39</v>
      </c>
      <c r="E37" s="4">
        <v>29.73</v>
      </c>
      <c r="F37" s="4">
        <v>41.79</v>
      </c>
      <c r="G37" s="4"/>
      <c r="H37" s="1" t="s">
        <v>12</v>
      </c>
      <c r="I37" s="4">
        <v>50.76</v>
      </c>
      <c r="J37" s="4">
        <v>68.39</v>
      </c>
      <c r="K37" s="4">
        <v>87.42</v>
      </c>
      <c r="L37" s="4">
        <v>111.69</v>
      </c>
      <c r="M37" s="4">
        <v>154.35</v>
      </c>
      <c r="N37" s="1"/>
      <c r="O37" s="1" t="s">
        <v>12</v>
      </c>
      <c r="P37" s="4">
        <v>2.96</v>
      </c>
      <c r="Q37" s="4">
        <v>4.96</v>
      </c>
      <c r="R37" s="4">
        <v>10.4</v>
      </c>
      <c r="S37" s="4">
        <v>20.73</v>
      </c>
      <c r="T37" s="4">
        <v>41.18</v>
      </c>
    </row>
    <row r="38" spans="1:20" ht="16.5">
      <c r="A38" s="1" t="s">
        <v>26</v>
      </c>
      <c r="B38" s="4">
        <v>30</v>
      </c>
      <c r="C38" s="4">
        <v>30</v>
      </c>
      <c r="D38" s="4">
        <v>30</v>
      </c>
      <c r="E38" s="4">
        <v>30</v>
      </c>
      <c r="F38" s="4">
        <v>30</v>
      </c>
      <c r="G38" s="4"/>
      <c r="H38" s="1" t="s">
        <v>26</v>
      </c>
      <c r="I38" s="4">
        <v>30</v>
      </c>
      <c r="J38" s="4">
        <v>30</v>
      </c>
      <c r="K38" s="4">
        <v>30</v>
      </c>
      <c r="L38" s="4">
        <v>30</v>
      </c>
      <c r="M38" s="4">
        <v>30</v>
      </c>
      <c r="N38" s="1"/>
      <c r="O38" s="1" t="s">
        <v>26</v>
      </c>
      <c r="P38" s="4">
        <v>30</v>
      </c>
      <c r="Q38" s="4">
        <v>30</v>
      </c>
      <c r="R38" s="4">
        <v>30</v>
      </c>
      <c r="S38" s="4">
        <v>30</v>
      </c>
      <c r="T38" s="4">
        <v>30</v>
      </c>
    </row>
    <row r="39" spans="1:20" ht="16.5">
      <c r="A39" s="2" t="s">
        <v>2</v>
      </c>
      <c r="B39" s="5">
        <f>B37*B38/1000</f>
        <v>0.2823</v>
      </c>
      <c r="C39" s="5">
        <f>C37*C38/1000</f>
        <v>0.3366</v>
      </c>
      <c r="D39" s="5">
        <f>D37*D38/1000</f>
        <v>0.4917</v>
      </c>
      <c r="E39" s="5">
        <f>E37*E38/1000</f>
        <v>0.8919</v>
      </c>
      <c r="F39" s="5">
        <f>F37*F38/1000</f>
        <v>1.2537</v>
      </c>
      <c r="G39" s="5"/>
      <c r="H39" s="2" t="s">
        <v>2</v>
      </c>
      <c r="I39" s="5">
        <f>I37*I38/1000</f>
        <v>1.5228</v>
      </c>
      <c r="J39" s="5">
        <f>J37*J38/1000</f>
        <v>2.0517</v>
      </c>
      <c r="K39" s="5">
        <f>K37*K38/1000</f>
        <v>2.6226</v>
      </c>
      <c r="L39" s="5">
        <f>L37*L38/1000</f>
        <v>3.3507</v>
      </c>
      <c r="M39" s="5">
        <f>M37*M38/1000</f>
        <v>4.6305</v>
      </c>
      <c r="N39" s="2"/>
      <c r="O39" s="2" t="s">
        <v>2</v>
      </c>
      <c r="P39" s="5">
        <f>P37*P38/1000</f>
        <v>0.0888</v>
      </c>
      <c r="Q39" s="5">
        <f>Q37*Q38/1000</f>
        <v>0.14880000000000002</v>
      </c>
      <c r="R39" s="5">
        <f>R37*R38/1000</f>
        <v>0.312</v>
      </c>
      <c r="S39" s="5">
        <f>S37*S38/1000</f>
        <v>0.6219</v>
      </c>
      <c r="T39" s="5">
        <f>T37*T38/1000</f>
        <v>1.2354</v>
      </c>
    </row>
    <row r="40" spans="1:20" ht="16.5">
      <c r="A40" s="2" t="s">
        <v>3</v>
      </c>
      <c r="B40" s="5">
        <f aca="true" t="shared" si="9" ref="B40:F41">B39*60</f>
        <v>16.938</v>
      </c>
      <c r="C40" s="5">
        <f t="shared" si="9"/>
        <v>20.196</v>
      </c>
      <c r="D40" s="5">
        <f t="shared" si="9"/>
        <v>29.502000000000002</v>
      </c>
      <c r="E40" s="5">
        <f t="shared" si="9"/>
        <v>53.514</v>
      </c>
      <c r="F40" s="5">
        <f t="shared" si="9"/>
        <v>75.22200000000001</v>
      </c>
      <c r="G40" s="5"/>
      <c r="H40" s="2" t="s">
        <v>3</v>
      </c>
      <c r="I40" s="5">
        <f aca="true" t="shared" si="10" ref="I40:M41">I39*60</f>
        <v>91.368</v>
      </c>
      <c r="J40" s="5">
        <f t="shared" si="10"/>
        <v>123.10199999999999</v>
      </c>
      <c r="K40" s="5">
        <f t="shared" si="10"/>
        <v>157.356</v>
      </c>
      <c r="L40" s="5">
        <f t="shared" si="10"/>
        <v>201.04199999999997</v>
      </c>
      <c r="M40" s="5">
        <f t="shared" si="10"/>
        <v>277.83</v>
      </c>
      <c r="N40" s="2"/>
      <c r="O40" s="2" t="s">
        <v>3</v>
      </c>
      <c r="P40" s="5">
        <f aca="true" t="shared" si="11" ref="P40:T41">P39*60</f>
        <v>5.328</v>
      </c>
      <c r="Q40" s="5">
        <f t="shared" si="11"/>
        <v>8.928</v>
      </c>
      <c r="R40" s="5">
        <f t="shared" si="11"/>
        <v>18.72</v>
      </c>
      <c r="S40" s="5">
        <f t="shared" si="11"/>
        <v>37.314</v>
      </c>
      <c r="T40" s="5">
        <f t="shared" si="11"/>
        <v>74.12400000000001</v>
      </c>
    </row>
    <row r="41" spans="1:20" ht="16.5">
      <c r="A41" s="2" t="s">
        <v>4</v>
      </c>
      <c r="B41" s="5">
        <f t="shared" si="9"/>
        <v>1016.28</v>
      </c>
      <c r="C41" s="5">
        <f t="shared" si="9"/>
        <v>1211.76</v>
      </c>
      <c r="D41" s="5">
        <f t="shared" si="9"/>
        <v>1770.1200000000001</v>
      </c>
      <c r="E41" s="5">
        <f t="shared" si="9"/>
        <v>3210.84</v>
      </c>
      <c r="F41" s="5">
        <f t="shared" si="9"/>
        <v>4513.320000000001</v>
      </c>
      <c r="G41" s="5"/>
      <c r="H41" s="2" t="s">
        <v>4</v>
      </c>
      <c r="I41" s="5">
        <f t="shared" si="10"/>
        <v>5482.08</v>
      </c>
      <c r="J41" s="5">
        <f t="shared" si="10"/>
        <v>7386.119999999999</v>
      </c>
      <c r="K41" s="5">
        <f t="shared" si="10"/>
        <v>9441.36</v>
      </c>
      <c r="L41" s="5">
        <f t="shared" si="10"/>
        <v>12062.519999999999</v>
      </c>
      <c r="M41" s="5">
        <f t="shared" si="10"/>
        <v>16669.8</v>
      </c>
      <c r="N41" s="2"/>
      <c r="O41" s="2" t="s">
        <v>4</v>
      </c>
      <c r="P41" s="5">
        <f t="shared" si="11"/>
        <v>319.68</v>
      </c>
      <c r="Q41" s="5">
        <f t="shared" si="11"/>
        <v>535.6800000000001</v>
      </c>
      <c r="R41" s="5">
        <f t="shared" si="11"/>
        <v>1123.1999999999998</v>
      </c>
      <c r="S41" s="5">
        <f t="shared" si="11"/>
        <v>2238.84</v>
      </c>
      <c r="T41" s="5">
        <f t="shared" si="11"/>
        <v>4447.4400000000005</v>
      </c>
    </row>
    <row r="42" spans="1:20" ht="16.5">
      <c r="A42" s="2" t="s">
        <v>5</v>
      </c>
      <c r="B42" s="5">
        <f>B41*24</f>
        <v>24390.72</v>
      </c>
      <c r="C42" s="5">
        <f>C41*24</f>
        <v>29082.239999999998</v>
      </c>
      <c r="D42" s="5">
        <f>D41*24</f>
        <v>42482.880000000005</v>
      </c>
      <c r="E42" s="5">
        <f>E41*24</f>
        <v>77060.16</v>
      </c>
      <c r="F42" s="5">
        <f>F41*24</f>
        <v>108319.68000000002</v>
      </c>
      <c r="G42" s="5"/>
      <c r="H42" s="2" t="s">
        <v>5</v>
      </c>
      <c r="I42" s="5">
        <f>I41*24</f>
        <v>131569.91999999998</v>
      </c>
      <c r="J42" s="5">
        <f>J41*24</f>
        <v>177266.87999999998</v>
      </c>
      <c r="K42" s="5">
        <f>K41*24</f>
        <v>226592.64</v>
      </c>
      <c r="L42" s="5">
        <f>L41*24</f>
        <v>289500.48</v>
      </c>
      <c r="M42" s="5">
        <f>M41*24</f>
        <v>400075.19999999995</v>
      </c>
      <c r="N42" s="2"/>
      <c r="O42" s="2" t="s">
        <v>5</v>
      </c>
      <c r="P42" s="5">
        <f>P41*24</f>
        <v>7672.32</v>
      </c>
      <c r="Q42" s="5">
        <f>Q41*24</f>
        <v>12856.320000000002</v>
      </c>
      <c r="R42" s="5">
        <f>R41*24</f>
        <v>26956.799999999996</v>
      </c>
      <c r="S42" s="5">
        <f>S41*24</f>
        <v>53732.16</v>
      </c>
      <c r="T42" s="5">
        <f>T41*24</f>
        <v>106738.56000000001</v>
      </c>
    </row>
    <row r="44" spans="1:20" s="11" customFormat="1" ht="16.5">
      <c r="A44" s="8" t="s">
        <v>71</v>
      </c>
      <c r="B44" s="9"/>
      <c r="C44" s="9"/>
      <c r="D44" s="9"/>
      <c r="E44" s="9"/>
      <c r="F44" s="9"/>
      <c r="G44" s="9"/>
      <c r="H44" s="9"/>
      <c r="I44" s="9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s="11" customFormat="1" ht="16.5">
      <c r="A45" s="8" t="s">
        <v>172</v>
      </c>
      <c r="B45" s="9"/>
      <c r="C45" s="9"/>
      <c r="D45" s="9"/>
      <c r="E45" s="9"/>
      <c r="F45" s="9"/>
      <c r="G45" s="9"/>
      <c r="H45" s="9"/>
      <c r="I45" s="9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45"/>
  <sheetViews>
    <sheetView zoomScale="85" zoomScaleNormal="85" zoomScalePageLayoutView="0" workbookViewId="0" topLeftCell="A4">
      <selection activeCell="F37" sqref="F37"/>
    </sheetView>
  </sheetViews>
  <sheetFormatPr defaultColWidth="9.00390625" defaultRowHeight="16.5"/>
  <cols>
    <col min="1" max="1" width="27.00390625" style="0" customWidth="1"/>
    <col min="8" max="8" width="26.875" style="0" customWidth="1"/>
    <col min="15" max="15" width="26.875" style="0" customWidth="1"/>
  </cols>
  <sheetData>
    <row r="1" spans="2:9" ht="16.5" customHeight="1">
      <c r="B1" s="6"/>
      <c r="C1" s="6"/>
      <c r="D1" s="6"/>
      <c r="E1" s="6"/>
      <c r="F1" s="6"/>
      <c r="G1" s="6"/>
      <c r="H1" s="13" t="s">
        <v>300</v>
      </c>
      <c r="I1" s="6"/>
    </row>
    <row r="2" spans="2:9" ht="16.5" customHeight="1">
      <c r="B2" s="6"/>
      <c r="C2" s="6"/>
      <c r="D2" s="6"/>
      <c r="E2" s="6"/>
      <c r="F2" s="6"/>
      <c r="G2" s="6"/>
      <c r="H2" s="6"/>
      <c r="I2" s="6"/>
    </row>
    <row r="3" spans="1:15" ht="16.5" customHeight="1">
      <c r="A3" s="7" t="s">
        <v>229</v>
      </c>
      <c r="B3" s="6"/>
      <c r="C3" s="6"/>
      <c r="D3" s="6"/>
      <c r="E3" s="6"/>
      <c r="F3" s="6"/>
      <c r="G3" s="6"/>
      <c r="H3" s="7" t="s">
        <v>230</v>
      </c>
      <c r="I3" s="6"/>
      <c r="O3" s="7" t="s">
        <v>198</v>
      </c>
    </row>
    <row r="4" spans="2:9" ht="16.5" customHeight="1">
      <c r="B4" s="6"/>
      <c r="C4" s="6"/>
      <c r="D4" s="6"/>
      <c r="E4" s="6"/>
      <c r="F4" s="6"/>
      <c r="G4" s="6"/>
      <c r="I4" s="6"/>
    </row>
    <row r="5" spans="1:20" ht="16.5" customHeight="1">
      <c r="A5" s="7" t="s">
        <v>249</v>
      </c>
      <c r="B5" s="6"/>
      <c r="C5" s="6"/>
      <c r="D5" s="6"/>
      <c r="E5" s="6"/>
      <c r="F5" s="6"/>
      <c r="G5" s="6"/>
      <c r="H5" s="7" t="s">
        <v>249</v>
      </c>
      <c r="I5" s="6"/>
      <c r="J5" s="6"/>
      <c r="K5" s="6"/>
      <c r="L5" s="6"/>
      <c r="M5" s="6"/>
      <c r="O5" s="7" t="s">
        <v>248</v>
      </c>
      <c r="P5" s="6"/>
      <c r="Q5" s="6"/>
      <c r="R5" s="6"/>
      <c r="S5" s="6"/>
      <c r="T5" s="6"/>
    </row>
    <row r="6" spans="1:20" ht="16.5" customHeight="1">
      <c r="A6" t="s">
        <v>231</v>
      </c>
      <c r="B6" s="6" t="s">
        <v>232</v>
      </c>
      <c r="C6" s="6" t="s">
        <v>233</v>
      </c>
      <c r="D6" s="6" t="s">
        <v>234</v>
      </c>
      <c r="E6" s="6" t="s">
        <v>235</v>
      </c>
      <c r="F6" s="6" t="s">
        <v>236</v>
      </c>
      <c r="G6" s="6"/>
      <c r="H6" t="s">
        <v>231</v>
      </c>
      <c r="I6" s="6" t="s">
        <v>232</v>
      </c>
      <c r="J6" s="6" t="s">
        <v>233</v>
      </c>
      <c r="K6" s="6" t="s">
        <v>234</v>
      </c>
      <c r="L6" s="6" t="s">
        <v>235</v>
      </c>
      <c r="M6" s="6" t="s">
        <v>236</v>
      </c>
      <c r="O6" t="s">
        <v>231</v>
      </c>
      <c r="P6" s="6" t="s">
        <v>232</v>
      </c>
      <c r="Q6" s="6" t="s">
        <v>233</v>
      </c>
      <c r="R6" s="6" t="s">
        <v>234</v>
      </c>
      <c r="S6" s="6" t="s">
        <v>235</v>
      </c>
      <c r="T6" s="6" t="s">
        <v>236</v>
      </c>
    </row>
    <row r="7" spans="1:20" s="1" customFormat="1" ht="16.5" customHeight="1">
      <c r="A7" s="1" t="s">
        <v>237</v>
      </c>
      <c r="B7" s="4">
        <v>0.67</v>
      </c>
      <c r="C7" s="4">
        <v>1.01</v>
      </c>
      <c r="D7" s="4">
        <v>1.71</v>
      </c>
      <c r="E7" s="4">
        <v>2.81</v>
      </c>
      <c r="F7" s="4">
        <v>3.68</v>
      </c>
      <c r="G7" s="4"/>
      <c r="H7" s="1" t="s">
        <v>237</v>
      </c>
      <c r="I7" s="4">
        <v>3.47</v>
      </c>
      <c r="J7" s="4">
        <v>4.25</v>
      </c>
      <c r="K7" s="4">
        <v>5.13</v>
      </c>
      <c r="L7" s="4">
        <v>6.51</v>
      </c>
      <c r="M7" s="4">
        <v>10.7</v>
      </c>
      <c r="O7" s="1" t="s">
        <v>237</v>
      </c>
      <c r="P7" s="4">
        <v>0.42</v>
      </c>
      <c r="Q7" s="4">
        <v>0.76</v>
      </c>
      <c r="R7" s="4">
        <v>1.37</v>
      </c>
      <c r="S7" s="4">
        <v>2.31</v>
      </c>
      <c r="T7" s="4">
        <v>3.55</v>
      </c>
    </row>
    <row r="8" spans="1:20" s="1" customFormat="1" ht="16.5" customHeight="1">
      <c r="A8" s="1" t="s">
        <v>238</v>
      </c>
      <c r="B8" s="4">
        <v>25</v>
      </c>
      <c r="C8" s="4">
        <v>25</v>
      </c>
      <c r="D8" s="4">
        <v>25</v>
      </c>
      <c r="E8" s="4">
        <v>25</v>
      </c>
      <c r="F8" s="4">
        <v>25</v>
      </c>
      <c r="G8" s="4"/>
      <c r="H8" s="1" t="s">
        <v>238</v>
      </c>
      <c r="I8" s="4">
        <v>25</v>
      </c>
      <c r="J8" s="4">
        <v>25</v>
      </c>
      <c r="K8" s="4">
        <v>25</v>
      </c>
      <c r="L8" s="4">
        <v>25</v>
      </c>
      <c r="M8" s="4">
        <v>25</v>
      </c>
      <c r="O8" s="1" t="s">
        <v>238</v>
      </c>
      <c r="P8" s="4">
        <v>25</v>
      </c>
      <c r="Q8" s="4">
        <v>25</v>
      </c>
      <c r="R8" s="4">
        <v>25</v>
      </c>
      <c r="S8" s="4">
        <v>25</v>
      </c>
      <c r="T8" s="4">
        <v>25</v>
      </c>
    </row>
    <row r="9" spans="1:20" s="2" customFormat="1" ht="16.5" customHeight="1">
      <c r="A9" s="2" t="s">
        <v>239</v>
      </c>
      <c r="B9" s="5">
        <f>B7*B8/1000</f>
        <v>0.01675</v>
      </c>
      <c r="C9" s="5">
        <f>C7*C8/1000</f>
        <v>0.02525</v>
      </c>
      <c r="D9" s="5">
        <f>D7*D8/1000</f>
        <v>0.04275</v>
      </c>
      <c r="E9" s="5">
        <f>E7*E8/1000</f>
        <v>0.07025</v>
      </c>
      <c r="F9" s="5">
        <f>F7*F8/1000</f>
        <v>0.092</v>
      </c>
      <c r="G9" s="5"/>
      <c r="H9" s="2" t="s">
        <v>239</v>
      </c>
      <c r="I9" s="5">
        <f>I7*I8/1000</f>
        <v>0.08675</v>
      </c>
      <c r="J9" s="5">
        <f>J7*J8/1000</f>
        <v>0.10625</v>
      </c>
      <c r="K9" s="5">
        <f>K7*K8/1000</f>
        <v>0.12825</v>
      </c>
      <c r="L9" s="5">
        <f>L7*L8/1000</f>
        <v>0.16275</v>
      </c>
      <c r="M9" s="5">
        <f>M7*M8/1000</f>
        <v>0.2675</v>
      </c>
      <c r="O9" s="2" t="s">
        <v>239</v>
      </c>
      <c r="P9" s="5">
        <f>P7*P8/1000</f>
        <v>0.0105</v>
      </c>
      <c r="Q9" s="5">
        <f>Q7*Q8/1000</f>
        <v>0.019</v>
      </c>
      <c r="R9" s="5">
        <f>R7*R8/1000</f>
        <v>0.03425</v>
      </c>
      <c r="S9" s="5">
        <f>S7*S8/1000</f>
        <v>0.05775</v>
      </c>
      <c r="T9" s="5">
        <f>T7*T8/1000</f>
        <v>0.08875</v>
      </c>
    </row>
    <row r="10" spans="1:20" s="2" customFormat="1" ht="16.5" customHeight="1">
      <c r="A10" s="2" t="s">
        <v>240</v>
      </c>
      <c r="B10" s="5">
        <f aca="true" t="shared" si="0" ref="B10:F11">B9*60</f>
        <v>1.0050000000000001</v>
      </c>
      <c r="C10" s="5">
        <f t="shared" si="0"/>
        <v>1.5150000000000001</v>
      </c>
      <c r="D10" s="5">
        <f t="shared" si="0"/>
        <v>2.5650000000000004</v>
      </c>
      <c r="E10" s="5">
        <f t="shared" si="0"/>
        <v>4.215000000000001</v>
      </c>
      <c r="F10" s="5">
        <f t="shared" si="0"/>
        <v>5.52</v>
      </c>
      <c r="G10" s="5"/>
      <c r="H10" s="2" t="s">
        <v>240</v>
      </c>
      <c r="I10" s="5">
        <f aca="true" t="shared" si="1" ref="I10:M11">I9*60</f>
        <v>5.205</v>
      </c>
      <c r="J10" s="5">
        <f t="shared" si="1"/>
        <v>6.375</v>
      </c>
      <c r="K10" s="5">
        <f t="shared" si="1"/>
        <v>7.695</v>
      </c>
      <c r="L10" s="5">
        <f t="shared" si="1"/>
        <v>9.765</v>
      </c>
      <c r="M10" s="5">
        <f t="shared" si="1"/>
        <v>16.05</v>
      </c>
      <c r="O10" s="2" t="s">
        <v>240</v>
      </c>
      <c r="P10" s="5">
        <f aca="true" t="shared" si="2" ref="P10:T11">P9*60</f>
        <v>0.63</v>
      </c>
      <c r="Q10" s="5">
        <f t="shared" si="2"/>
        <v>1.14</v>
      </c>
      <c r="R10" s="5">
        <f t="shared" si="2"/>
        <v>2.055</v>
      </c>
      <c r="S10" s="5">
        <f t="shared" si="2"/>
        <v>3.4650000000000003</v>
      </c>
      <c r="T10" s="5">
        <f t="shared" si="2"/>
        <v>5.324999999999999</v>
      </c>
    </row>
    <row r="11" spans="1:20" s="2" customFormat="1" ht="16.5" customHeight="1">
      <c r="A11" s="2" t="s">
        <v>241</v>
      </c>
      <c r="B11" s="5">
        <f t="shared" si="0"/>
        <v>60.300000000000004</v>
      </c>
      <c r="C11" s="5">
        <f t="shared" si="0"/>
        <v>90.9</v>
      </c>
      <c r="D11" s="5">
        <f t="shared" si="0"/>
        <v>153.90000000000003</v>
      </c>
      <c r="E11" s="5">
        <f t="shared" si="0"/>
        <v>252.90000000000003</v>
      </c>
      <c r="F11" s="5">
        <f t="shared" si="0"/>
        <v>331.2</v>
      </c>
      <c r="G11" s="5"/>
      <c r="H11" s="2" t="s">
        <v>241</v>
      </c>
      <c r="I11" s="5">
        <f t="shared" si="1"/>
        <v>312.3</v>
      </c>
      <c r="J11" s="5">
        <f t="shared" si="1"/>
        <v>382.5</v>
      </c>
      <c r="K11" s="5">
        <f t="shared" si="1"/>
        <v>461.70000000000005</v>
      </c>
      <c r="L11" s="5">
        <f t="shared" si="1"/>
        <v>585.9000000000001</v>
      </c>
      <c r="M11" s="5">
        <f t="shared" si="1"/>
        <v>963</v>
      </c>
      <c r="O11" s="2" t="s">
        <v>241</v>
      </c>
      <c r="P11" s="5">
        <f t="shared" si="2"/>
        <v>37.8</v>
      </c>
      <c r="Q11" s="5">
        <f t="shared" si="2"/>
        <v>68.39999999999999</v>
      </c>
      <c r="R11" s="5">
        <f t="shared" si="2"/>
        <v>123.30000000000001</v>
      </c>
      <c r="S11" s="5">
        <f t="shared" si="2"/>
        <v>207.9</v>
      </c>
      <c r="T11" s="5">
        <f t="shared" si="2"/>
        <v>319.49999999999994</v>
      </c>
    </row>
    <row r="12" spans="1:20" s="2" customFormat="1" ht="16.5" customHeight="1">
      <c r="A12" s="2" t="s">
        <v>242</v>
      </c>
      <c r="B12" s="5">
        <f>B11*24</f>
        <v>1447.2</v>
      </c>
      <c r="C12" s="5">
        <f>C11*24</f>
        <v>2181.6000000000004</v>
      </c>
      <c r="D12" s="5">
        <f>D11*24</f>
        <v>3693.600000000001</v>
      </c>
      <c r="E12" s="5">
        <f>E11*24</f>
        <v>6069.6</v>
      </c>
      <c r="F12" s="5">
        <f>F11*24</f>
        <v>7948.799999999999</v>
      </c>
      <c r="G12" s="5"/>
      <c r="H12" s="2" t="s">
        <v>242</v>
      </c>
      <c r="I12" s="5">
        <f>I11*24</f>
        <v>7495.200000000001</v>
      </c>
      <c r="J12" s="5">
        <f>J11*24</f>
        <v>9180</v>
      </c>
      <c r="K12" s="5">
        <f>K11*24</f>
        <v>11080.800000000001</v>
      </c>
      <c r="L12" s="5">
        <f>L11*24</f>
        <v>14061.600000000002</v>
      </c>
      <c r="M12" s="5">
        <f>M11*24</f>
        <v>23112</v>
      </c>
      <c r="O12" s="2" t="s">
        <v>242</v>
      </c>
      <c r="P12" s="5">
        <f>P11*24</f>
        <v>907.1999999999999</v>
      </c>
      <c r="Q12" s="5">
        <f>Q11*24</f>
        <v>1641.6</v>
      </c>
      <c r="R12" s="5">
        <f>R11*24</f>
        <v>2959.2000000000003</v>
      </c>
      <c r="S12" s="5">
        <f>S11*24</f>
        <v>4989.6</v>
      </c>
      <c r="T12" s="5">
        <f>T11*24</f>
        <v>7667.999999999998</v>
      </c>
    </row>
    <row r="13" spans="2:20" s="2" customFormat="1" ht="16.5" customHeight="1">
      <c r="B13" s="5"/>
      <c r="C13" s="5"/>
      <c r="D13" s="5"/>
      <c r="E13" s="5"/>
      <c r="F13" s="5"/>
      <c r="G13" s="5"/>
      <c r="I13" s="5"/>
      <c r="J13" s="5"/>
      <c r="K13" s="5"/>
      <c r="L13" s="5"/>
      <c r="M13" s="5"/>
      <c r="P13" s="5"/>
      <c r="Q13" s="5"/>
      <c r="R13" s="5"/>
      <c r="S13" s="5"/>
      <c r="T13" s="5"/>
    </row>
    <row r="14" spans="1:20" ht="16.5" customHeight="1">
      <c r="A14" s="7"/>
      <c r="B14" s="6"/>
      <c r="C14" s="6"/>
      <c r="D14" s="6"/>
      <c r="E14" s="6"/>
      <c r="F14" s="6"/>
      <c r="G14" s="6"/>
      <c r="H14" s="7"/>
      <c r="I14" s="6"/>
      <c r="J14" s="6"/>
      <c r="K14" s="6"/>
      <c r="L14" s="6"/>
      <c r="M14" s="6"/>
      <c r="O14" s="7"/>
      <c r="P14" s="6"/>
      <c r="Q14" s="6"/>
      <c r="R14" s="6"/>
      <c r="S14" s="6"/>
      <c r="T14" s="6"/>
    </row>
    <row r="15" spans="1:20" ht="16.5" customHeight="1">
      <c r="A15" s="7" t="s">
        <v>247</v>
      </c>
      <c r="B15" s="6"/>
      <c r="C15" s="6"/>
      <c r="D15" s="6"/>
      <c r="E15" s="6"/>
      <c r="F15" s="6"/>
      <c r="G15" s="6"/>
      <c r="H15" s="7" t="s">
        <v>247</v>
      </c>
      <c r="I15" s="6"/>
      <c r="J15" s="6"/>
      <c r="K15" s="6"/>
      <c r="L15" s="6"/>
      <c r="M15" s="6"/>
      <c r="O15" s="7" t="s">
        <v>247</v>
      </c>
      <c r="P15" s="6"/>
      <c r="Q15" s="6"/>
      <c r="R15" s="6"/>
      <c r="S15" s="6"/>
      <c r="T15" s="6"/>
    </row>
    <row r="16" spans="1:20" ht="16.5" customHeight="1">
      <c r="A16" t="s">
        <v>231</v>
      </c>
      <c r="B16" s="6" t="s">
        <v>232</v>
      </c>
      <c r="C16" s="6" t="s">
        <v>233</v>
      </c>
      <c r="D16" s="6" t="s">
        <v>234</v>
      </c>
      <c r="E16" s="6" t="s">
        <v>235</v>
      </c>
      <c r="F16" s="6" t="s">
        <v>236</v>
      </c>
      <c r="G16" s="6"/>
      <c r="H16" t="s">
        <v>231</v>
      </c>
      <c r="I16" s="6" t="s">
        <v>232</v>
      </c>
      <c r="J16" s="6" t="s">
        <v>233</v>
      </c>
      <c r="K16" s="6" t="s">
        <v>234</v>
      </c>
      <c r="L16" s="6" t="s">
        <v>235</v>
      </c>
      <c r="M16" s="6" t="s">
        <v>236</v>
      </c>
      <c r="O16" t="s">
        <v>231</v>
      </c>
      <c r="P16" s="6" t="s">
        <v>232</v>
      </c>
      <c r="Q16" s="6" t="s">
        <v>233</v>
      </c>
      <c r="R16" s="6" t="s">
        <v>234</v>
      </c>
      <c r="S16" s="6" t="s">
        <v>235</v>
      </c>
      <c r="T16" s="6" t="s">
        <v>236</v>
      </c>
    </row>
    <row r="17" spans="1:20" s="1" customFormat="1" ht="16.5" customHeight="1">
      <c r="A17" s="1" t="s">
        <v>237</v>
      </c>
      <c r="B17" s="4">
        <v>1.74</v>
      </c>
      <c r="C17" s="4">
        <v>2.68</v>
      </c>
      <c r="D17" s="4">
        <v>4.98</v>
      </c>
      <c r="E17" s="4">
        <v>9.24</v>
      </c>
      <c r="F17" s="4">
        <v>12.4</v>
      </c>
      <c r="G17" s="4"/>
      <c r="H17" s="1" t="s">
        <v>237</v>
      </c>
      <c r="I17" s="4">
        <v>7.06</v>
      </c>
      <c r="J17" s="4">
        <v>9.16</v>
      </c>
      <c r="K17" s="4">
        <v>11.5</v>
      </c>
      <c r="L17" s="4">
        <v>16.2</v>
      </c>
      <c r="M17" s="4">
        <v>32.1</v>
      </c>
      <c r="O17" s="1" t="s">
        <v>237</v>
      </c>
      <c r="P17" s="4">
        <v>0.88</v>
      </c>
      <c r="Q17" s="4">
        <v>1.52</v>
      </c>
      <c r="R17" s="4">
        <v>3.62</v>
      </c>
      <c r="S17" s="4">
        <v>7.27</v>
      </c>
      <c r="T17" s="4">
        <v>12.5</v>
      </c>
    </row>
    <row r="18" spans="1:20" s="1" customFormat="1" ht="16.5" customHeight="1">
      <c r="A18" s="1" t="s">
        <v>238</v>
      </c>
      <c r="B18" s="4">
        <v>25</v>
      </c>
      <c r="C18" s="4">
        <v>25</v>
      </c>
      <c r="D18" s="4">
        <v>25</v>
      </c>
      <c r="E18" s="4">
        <v>25</v>
      </c>
      <c r="F18" s="4">
        <v>25</v>
      </c>
      <c r="G18" s="4"/>
      <c r="H18" s="1" t="s">
        <v>238</v>
      </c>
      <c r="I18" s="4">
        <v>25</v>
      </c>
      <c r="J18" s="4">
        <v>25</v>
      </c>
      <c r="K18" s="4">
        <v>25</v>
      </c>
      <c r="L18" s="4">
        <v>25</v>
      </c>
      <c r="M18" s="4">
        <v>25</v>
      </c>
      <c r="O18" s="1" t="s">
        <v>238</v>
      </c>
      <c r="P18" s="4">
        <v>25</v>
      </c>
      <c r="Q18" s="4">
        <v>25</v>
      </c>
      <c r="R18" s="4">
        <v>25</v>
      </c>
      <c r="S18" s="4">
        <v>25</v>
      </c>
      <c r="T18" s="4">
        <v>25</v>
      </c>
    </row>
    <row r="19" spans="1:20" s="2" customFormat="1" ht="16.5" customHeight="1">
      <c r="A19" s="2" t="s">
        <v>239</v>
      </c>
      <c r="B19" s="5">
        <f>B17*B18/1000</f>
        <v>0.0435</v>
      </c>
      <c r="C19" s="5">
        <f>C17*C18/1000</f>
        <v>0.067</v>
      </c>
      <c r="D19" s="5">
        <f>D17*D18/1000</f>
        <v>0.12450000000000001</v>
      </c>
      <c r="E19" s="5">
        <f>E17*E18/1000</f>
        <v>0.231</v>
      </c>
      <c r="F19" s="5">
        <f>F17*F18/1000</f>
        <v>0.31</v>
      </c>
      <c r="G19" s="5"/>
      <c r="H19" s="2" t="s">
        <v>239</v>
      </c>
      <c r="I19" s="5">
        <f>I17*I18/1000</f>
        <v>0.1765</v>
      </c>
      <c r="J19" s="5">
        <f>J17*J18/1000</f>
        <v>0.229</v>
      </c>
      <c r="K19" s="5">
        <f>K17*K18/1000</f>
        <v>0.2875</v>
      </c>
      <c r="L19" s="5">
        <f>L17*L18/1000</f>
        <v>0.405</v>
      </c>
      <c r="M19" s="5">
        <f>M17*M18/1000</f>
        <v>0.8025</v>
      </c>
      <c r="O19" s="2" t="s">
        <v>239</v>
      </c>
      <c r="P19" s="5">
        <f>P17*P18/1000</f>
        <v>0.022</v>
      </c>
      <c r="Q19" s="5">
        <f>Q17*Q18/1000</f>
        <v>0.038</v>
      </c>
      <c r="R19" s="5">
        <f>R17*R18/1000</f>
        <v>0.0905</v>
      </c>
      <c r="S19" s="5">
        <f>S17*S18/1000</f>
        <v>0.18175</v>
      </c>
      <c r="T19" s="5">
        <f>T17*T18/1000</f>
        <v>0.3125</v>
      </c>
    </row>
    <row r="20" spans="1:20" s="2" customFormat="1" ht="16.5" customHeight="1">
      <c r="A20" s="2" t="s">
        <v>240</v>
      </c>
      <c r="B20" s="5">
        <f aca="true" t="shared" si="3" ref="B20:F21">B19*60</f>
        <v>2.61</v>
      </c>
      <c r="C20" s="5">
        <f t="shared" si="3"/>
        <v>4.0200000000000005</v>
      </c>
      <c r="D20" s="5">
        <f t="shared" si="3"/>
        <v>7.470000000000001</v>
      </c>
      <c r="E20" s="5">
        <f t="shared" si="3"/>
        <v>13.860000000000001</v>
      </c>
      <c r="F20" s="5">
        <f t="shared" si="3"/>
        <v>18.6</v>
      </c>
      <c r="G20" s="5"/>
      <c r="H20" s="2" t="s">
        <v>240</v>
      </c>
      <c r="I20" s="5">
        <f aca="true" t="shared" si="4" ref="I20:M21">I19*60</f>
        <v>10.59</v>
      </c>
      <c r="J20" s="5">
        <f t="shared" si="4"/>
        <v>13.74</v>
      </c>
      <c r="K20" s="5">
        <f t="shared" si="4"/>
        <v>17.25</v>
      </c>
      <c r="L20" s="5">
        <f t="shared" si="4"/>
        <v>24.3</v>
      </c>
      <c r="M20" s="5">
        <f t="shared" si="4"/>
        <v>48.15</v>
      </c>
      <c r="O20" s="2" t="s">
        <v>240</v>
      </c>
      <c r="P20" s="5">
        <f aca="true" t="shared" si="5" ref="P20:T21">P19*60</f>
        <v>1.3199999999999998</v>
      </c>
      <c r="Q20" s="5">
        <f t="shared" si="5"/>
        <v>2.28</v>
      </c>
      <c r="R20" s="5">
        <f t="shared" si="5"/>
        <v>5.43</v>
      </c>
      <c r="S20" s="5">
        <f t="shared" si="5"/>
        <v>10.905</v>
      </c>
      <c r="T20" s="5">
        <f t="shared" si="5"/>
        <v>18.75</v>
      </c>
    </row>
    <row r="21" spans="1:20" s="2" customFormat="1" ht="16.5" customHeight="1">
      <c r="A21" s="2" t="s">
        <v>241</v>
      </c>
      <c r="B21" s="5">
        <f t="shared" si="3"/>
        <v>156.6</v>
      </c>
      <c r="C21" s="5">
        <f t="shared" si="3"/>
        <v>241.20000000000002</v>
      </c>
      <c r="D21" s="5">
        <f t="shared" si="3"/>
        <v>448.20000000000005</v>
      </c>
      <c r="E21" s="5">
        <f t="shared" si="3"/>
        <v>831.6</v>
      </c>
      <c r="F21" s="5">
        <f t="shared" si="3"/>
        <v>1116</v>
      </c>
      <c r="G21" s="5"/>
      <c r="H21" s="2" t="s">
        <v>241</v>
      </c>
      <c r="I21" s="5">
        <f t="shared" si="4"/>
        <v>635.4</v>
      </c>
      <c r="J21" s="5">
        <f t="shared" si="4"/>
        <v>824.4</v>
      </c>
      <c r="K21" s="5">
        <f t="shared" si="4"/>
        <v>1035</v>
      </c>
      <c r="L21" s="5">
        <f t="shared" si="4"/>
        <v>1458</v>
      </c>
      <c r="M21" s="5">
        <f t="shared" si="4"/>
        <v>2889</v>
      </c>
      <c r="O21" s="2" t="s">
        <v>241</v>
      </c>
      <c r="P21" s="5">
        <f t="shared" si="5"/>
        <v>79.19999999999999</v>
      </c>
      <c r="Q21" s="5">
        <f t="shared" si="5"/>
        <v>136.79999999999998</v>
      </c>
      <c r="R21" s="5">
        <f t="shared" si="5"/>
        <v>325.79999999999995</v>
      </c>
      <c r="S21" s="5">
        <f t="shared" si="5"/>
        <v>654.3</v>
      </c>
      <c r="T21" s="5">
        <f t="shared" si="5"/>
        <v>1125</v>
      </c>
    </row>
    <row r="22" spans="1:20" s="2" customFormat="1" ht="16.5" customHeight="1">
      <c r="A22" s="2" t="s">
        <v>242</v>
      </c>
      <c r="B22" s="5">
        <f>B21*24</f>
        <v>3758.3999999999996</v>
      </c>
      <c r="C22" s="5">
        <f>C21*24</f>
        <v>5788.8</v>
      </c>
      <c r="D22" s="5">
        <f>D21*24</f>
        <v>10756.800000000001</v>
      </c>
      <c r="E22" s="5">
        <f>E21*24</f>
        <v>19958.4</v>
      </c>
      <c r="F22" s="5">
        <f>F21*24</f>
        <v>26784</v>
      </c>
      <c r="G22" s="5"/>
      <c r="H22" s="2" t="s">
        <v>242</v>
      </c>
      <c r="I22" s="5">
        <f>I21*24</f>
        <v>15249.599999999999</v>
      </c>
      <c r="J22" s="5">
        <f>J21*24</f>
        <v>19785.6</v>
      </c>
      <c r="K22" s="5">
        <f>K21*24</f>
        <v>24840</v>
      </c>
      <c r="L22" s="5">
        <f>L21*24</f>
        <v>34992</v>
      </c>
      <c r="M22" s="5">
        <f>M21*24</f>
        <v>69336</v>
      </c>
      <c r="O22" s="2" t="s">
        <v>242</v>
      </c>
      <c r="P22" s="5">
        <f>P21*24</f>
        <v>1900.7999999999997</v>
      </c>
      <c r="Q22" s="5">
        <f>Q21*24</f>
        <v>3283.2</v>
      </c>
      <c r="R22" s="5">
        <f>R21*24</f>
        <v>7819.199999999999</v>
      </c>
      <c r="S22" s="5">
        <f>S21*24</f>
        <v>15703.199999999999</v>
      </c>
      <c r="T22" s="5">
        <f>T21*24</f>
        <v>27000</v>
      </c>
    </row>
    <row r="23" spans="2:20" s="2" customFormat="1" ht="16.5" customHeight="1">
      <c r="B23" s="5"/>
      <c r="C23" s="5"/>
      <c r="D23" s="5"/>
      <c r="E23" s="5"/>
      <c r="F23" s="5"/>
      <c r="G23" s="5"/>
      <c r="I23" s="5"/>
      <c r="J23" s="5"/>
      <c r="K23" s="5"/>
      <c r="L23" s="5"/>
      <c r="M23" s="5"/>
      <c r="P23" s="5"/>
      <c r="Q23" s="5"/>
      <c r="R23" s="5"/>
      <c r="S23" s="5"/>
      <c r="T23" s="5"/>
    </row>
    <row r="24" spans="1:20" ht="16.5" customHeight="1">
      <c r="A24" s="7"/>
      <c r="B24" s="6"/>
      <c r="C24" s="6"/>
      <c r="D24" s="6"/>
      <c r="E24" s="6"/>
      <c r="F24" s="6"/>
      <c r="G24" s="6"/>
      <c r="H24" s="7"/>
      <c r="I24" s="6"/>
      <c r="J24" s="6"/>
      <c r="K24" s="6"/>
      <c r="L24" s="6"/>
      <c r="M24" s="6"/>
      <c r="O24" s="7"/>
      <c r="P24" s="6"/>
      <c r="Q24" s="6"/>
      <c r="R24" s="6"/>
      <c r="S24" s="6"/>
      <c r="T24" s="6"/>
    </row>
    <row r="25" spans="1:20" ht="16.5" customHeight="1">
      <c r="A25" s="7" t="s">
        <v>246</v>
      </c>
      <c r="B25" s="6"/>
      <c r="C25" s="6"/>
      <c r="D25" s="6"/>
      <c r="E25" s="6"/>
      <c r="F25" s="6"/>
      <c r="G25" s="6"/>
      <c r="H25" s="7" t="s">
        <v>246</v>
      </c>
      <c r="I25" s="6"/>
      <c r="J25" s="6"/>
      <c r="K25" s="6"/>
      <c r="L25" s="6"/>
      <c r="M25" s="6"/>
      <c r="O25" s="7" t="s">
        <v>250</v>
      </c>
      <c r="P25" s="6"/>
      <c r="Q25" s="6"/>
      <c r="R25" s="6"/>
      <c r="S25" s="6"/>
      <c r="T25" s="6"/>
    </row>
    <row r="26" spans="1:20" ht="16.5" customHeight="1">
      <c r="A26" t="s">
        <v>231</v>
      </c>
      <c r="B26" s="6" t="s">
        <v>232</v>
      </c>
      <c r="C26" s="6" t="s">
        <v>233</v>
      </c>
      <c r="D26" s="6" t="s">
        <v>234</v>
      </c>
      <c r="E26" s="6" t="s">
        <v>235</v>
      </c>
      <c r="F26" s="6" t="s">
        <v>236</v>
      </c>
      <c r="G26" s="6"/>
      <c r="H26" t="s">
        <v>231</v>
      </c>
      <c r="I26" s="6" t="s">
        <v>232</v>
      </c>
      <c r="J26" s="6" t="s">
        <v>233</v>
      </c>
      <c r="K26" s="6" t="s">
        <v>234</v>
      </c>
      <c r="L26" s="6" t="s">
        <v>235</v>
      </c>
      <c r="M26" s="6" t="s">
        <v>236</v>
      </c>
      <c r="O26" t="s">
        <v>231</v>
      </c>
      <c r="P26" s="6" t="s">
        <v>232</v>
      </c>
      <c r="Q26" s="6" t="s">
        <v>233</v>
      </c>
      <c r="R26" s="6" t="s">
        <v>234</v>
      </c>
      <c r="S26" s="6" t="s">
        <v>235</v>
      </c>
      <c r="T26" s="6" t="s">
        <v>236</v>
      </c>
    </row>
    <row r="27" spans="1:20" s="1" customFormat="1" ht="16.5" customHeight="1">
      <c r="A27" s="1" t="s">
        <v>237</v>
      </c>
      <c r="B27" s="4">
        <v>4.76</v>
      </c>
      <c r="C27" s="4">
        <v>7.29</v>
      </c>
      <c r="D27" s="4">
        <v>13.9</v>
      </c>
      <c r="E27" s="4">
        <v>28.8</v>
      </c>
      <c r="F27" s="4">
        <v>44.6</v>
      </c>
      <c r="G27" s="4"/>
      <c r="H27" s="1" t="s">
        <v>237</v>
      </c>
      <c r="I27" s="4">
        <v>21.8</v>
      </c>
      <c r="J27" s="4">
        <v>30.5</v>
      </c>
      <c r="K27" s="4">
        <v>41.1</v>
      </c>
      <c r="L27" s="4">
        <v>56.6</v>
      </c>
      <c r="M27" s="4">
        <v>103.2</v>
      </c>
      <c r="O27" s="1" t="s">
        <v>237</v>
      </c>
      <c r="P27" s="4">
        <v>1.83</v>
      </c>
      <c r="Q27" s="4">
        <v>4.25</v>
      </c>
      <c r="R27" s="4">
        <v>10.7</v>
      </c>
      <c r="S27" s="4">
        <v>21.8</v>
      </c>
      <c r="T27" s="4">
        <v>41.6</v>
      </c>
    </row>
    <row r="28" spans="1:20" s="1" customFormat="1" ht="16.5" customHeight="1">
      <c r="A28" s="1" t="s">
        <v>238</v>
      </c>
      <c r="B28" s="4">
        <v>25</v>
      </c>
      <c r="C28" s="4">
        <v>25</v>
      </c>
      <c r="D28" s="4">
        <v>25</v>
      </c>
      <c r="E28" s="4">
        <v>25</v>
      </c>
      <c r="F28" s="4">
        <v>25</v>
      </c>
      <c r="G28" s="4"/>
      <c r="H28" s="1" t="s">
        <v>238</v>
      </c>
      <c r="I28" s="4">
        <v>25</v>
      </c>
      <c r="J28" s="4">
        <v>25</v>
      </c>
      <c r="K28" s="4">
        <v>25</v>
      </c>
      <c r="L28" s="4">
        <v>25</v>
      </c>
      <c r="M28" s="4">
        <v>25</v>
      </c>
      <c r="O28" s="1" t="s">
        <v>238</v>
      </c>
      <c r="P28" s="4">
        <v>25</v>
      </c>
      <c r="Q28" s="4">
        <v>25</v>
      </c>
      <c r="R28" s="4">
        <v>25</v>
      </c>
      <c r="S28" s="4">
        <v>25</v>
      </c>
      <c r="T28" s="4">
        <v>25</v>
      </c>
    </row>
    <row r="29" spans="1:20" s="2" customFormat="1" ht="16.5" customHeight="1">
      <c r="A29" s="2" t="s">
        <v>239</v>
      </c>
      <c r="B29" s="5">
        <f>B27*B28/1000</f>
        <v>0.119</v>
      </c>
      <c r="C29" s="5">
        <f>C27*C28/1000</f>
        <v>0.18225</v>
      </c>
      <c r="D29" s="5">
        <f>D27*D28/1000</f>
        <v>0.3475</v>
      </c>
      <c r="E29" s="5">
        <f>E27*E28/1000</f>
        <v>0.72</v>
      </c>
      <c r="F29" s="5">
        <f>F27*F28/1000</f>
        <v>1.115</v>
      </c>
      <c r="G29" s="5"/>
      <c r="H29" s="2" t="s">
        <v>239</v>
      </c>
      <c r="I29" s="5">
        <f>I27*I28/1000</f>
        <v>0.545</v>
      </c>
      <c r="J29" s="5">
        <f>J27*J28/1000</f>
        <v>0.7625</v>
      </c>
      <c r="K29" s="5">
        <f>K27*K28/1000</f>
        <v>1.0275</v>
      </c>
      <c r="L29" s="5">
        <f>L27*L28/1000</f>
        <v>1.415</v>
      </c>
      <c r="M29" s="5">
        <f>M27*M28/1000</f>
        <v>2.58</v>
      </c>
      <c r="O29" s="2" t="s">
        <v>239</v>
      </c>
      <c r="P29" s="5">
        <f>P27*P28/1000</f>
        <v>0.04575</v>
      </c>
      <c r="Q29" s="5">
        <f>Q27*Q28/1000</f>
        <v>0.10625</v>
      </c>
      <c r="R29" s="5">
        <f>R27*R28/1000</f>
        <v>0.2675</v>
      </c>
      <c r="S29" s="5">
        <f>S27*S28/1000</f>
        <v>0.545</v>
      </c>
      <c r="T29" s="5">
        <f>T27*T28/1000</f>
        <v>1.04</v>
      </c>
    </row>
    <row r="30" spans="1:20" s="2" customFormat="1" ht="16.5" customHeight="1">
      <c r="A30" s="2" t="s">
        <v>240</v>
      </c>
      <c r="B30" s="5">
        <f aca="true" t="shared" si="6" ref="B30:F31">B29*60</f>
        <v>7.14</v>
      </c>
      <c r="C30" s="5">
        <f t="shared" si="6"/>
        <v>10.935</v>
      </c>
      <c r="D30" s="5">
        <f t="shared" si="6"/>
        <v>20.849999999999998</v>
      </c>
      <c r="E30" s="5">
        <f t="shared" si="6"/>
        <v>43.199999999999996</v>
      </c>
      <c r="F30" s="5">
        <f t="shared" si="6"/>
        <v>66.9</v>
      </c>
      <c r="G30" s="5"/>
      <c r="H30" s="2" t="s">
        <v>240</v>
      </c>
      <c r="I30" s="5">
        <f aca="true" t="shared" si="7" ref="I30:M31">I29*60</f>
        <v>32.7</v>
      </c>
      <c r="J30" s="5">
        <f t="shared" si="7"/>
        <v>45.75</v>
      </c>
      <c r="K30" s="5">
        <f t="shared" si="7"/>
        <v>61.650000000000006</v>
      </c>
      <c r="L30" s="5">
        <f t="shared" si="7"/>
        <v>84.9</v>
      </c>
      <c r="M30" s="5">
        <f t="shared" si="7"/>
        <v>154.8</v>
      </c>
      <c r="O30" s="2" t="s">
        <v>240</v>
      </c>
      <c r="P30" s="5">
        <f aca="true" t="shared" si="8" ref="P30:T31">P29*60</f>
        <v>2.745</v>
      </c>
      <c r="Q30" s="5">
        <f t="shared" si="8"/>
        <v>6.375</v>
      </c>
      <c r="R30" s="5">
        <f t="shared" si="8"/>
        <v>16.05</v>
      </c>
      <c r="S30" s="5">
        <f t="shared" si="8"/>
        <v>32.7</v>
      </c>
      <c r="T30" s="5">
        <f t="shared" si="8"/>
        <v>62.400000000000006</v>
      </c>
    </row>
    <row r="31" spans="1:20" s="2" customFormat="1" ht="16.5" customHeight="1">
      <c r="A31" s="2" t="s">
        <v>241</v>
      </c>
      <c r="B31" s="5">
        <f t="shared" si="6"/>
        <v>428.4</v>
      </c>
      <c r="C31" s="5">
        <f t="shared" si="6"/>
        <v>656.1</v>
      </c>
      <c r="D31" s="5">
        <f t="shared" si="6"/>
        <v>1250.9999999999998</v>
      </c>
      <c r="E31" s="5">
        <f t="shared" si="6"/>
        <v>2591.9999999999995</v>
      </c>
      <c r="F31" s="5">
        <f t="shared" si="6"/>
        <v>4014.0000000000005</v>
      </c>
      <c r="G31" s="5"/>
      <c r="H31" s="2" t="s">
        <v>241</v>
      </c>
      <c r="I31" s="5">
        <f t="shared" si="7"/>
        <v>1962.0000000000002</v>
      </c>
      <c r="J31" s="5">
        <f t="shared" si="7"/>
        <v>2745</v>
      </c>
      <c r="K31" s="5">
        <f t="shared" si="7"/>
        <v>3699.0000000000005</v>
      </c>
      <c r="L31" s="5">
        <f t="shared" si="7"/>
        <v>5094</v>
      </c>
      <c r="M31" s="5">
        <f t="shared" si="7"/>
        <v>9288</v>
      </c>
      <c r="O31" s="2" t="s">
        <v>241</v>
      </c>
      <c r="P31" s="5">
        <f t="shared" si="8"/>
        <v>164.70000000000002</v>
      </c>
      <c r="Q31" s="5">
        <f t="shared" si="8"/>
        <v>382.5</v>
      </c>
      <c r="R31" s="5">
        <f t="shared" si="8"/>
        <v>963</v>
      </c>
      <c r="S31" s="5">
        <f t="shared" si="8"/>
        <v>1962.0000000000002</v>
      </c>
      <c r="T31" s="5">
        <f t="shared" si="8"/>
        <v>3744.0000000000005</v>
      </c>
    </row>
    <row r="32" spans="1:20" s="2" customFormat="1" ht="16.5" customHeight="1">
      <c r="A32" s="2" t="s">
        <v>242</v>
      </c>
      <c r="B32" s="5">
        <f>B31*24</f>
        <v>10281.599999999999</v>
      </c>
      <c r="C32" s="5">
        <f>C31*24</f>
        <v>15746.400000000001</v>
      </c>
      <c r="D32" s="5">
        <f>D31*24</f>
        <v>30023.999999999993</v>
      </c>
      <c r="E32" s="5">
        <f>E31*24</f>
        <v>62207.999999999985</v>
      </c>
      <c r="F32" s="5">
        <f>F31*24</f>
        <v>96336.00000000001</v>
      </c>
      <c r="G32" s="5"/>
      <c r="H32" s="2" t="s">
        <v>242</v>
      </c>
      <c r="I32" s="5">
        <f>I31*24</f>
        <v>47088.00000000001</v>
      </c>
      <c r="J32" s="5">
        <f>J31*24</f>
        <v>65880</v>
      </c>
      <c r="K32" s="5">
        <f>K31*24</f>
        <v>88776.00000000001</v>
      </c>
      <c r="L32" s="5">
        <f>L31*24</f>
        <v>122256</v>
      </c>
      <c r="M32" s="5">
        <f>M31*24</f>
        <v>222912</v>
      </c>
      <c r="O32" s="2" t="s">
        <v>242</v>
      </c>
      <c r="P32" s="5">
        <f>P31*24</f>
        <v>3952.8</v>
      </c>
      <c r="Q32" s="5">
        <f>Q31*24</f>
        <v>9180</v>
      </c>
      <c r="R32" s="5">
        <f>R31*24</f>
        <v>23112</v>
      </c>
      <c r="S32" s="5">
        <f>S31*24</f>
        <v>47088.00000000001</v>
      </c>
      <c r="T32" s="5">
        <f>T31*24</f>
        <v>89856.00000000001</v>
      </c>
    </row>
    <row r="33" spans="1:9" ht="16.5" customHeight="1">
      <c r="A33" s="7"/>
      <c r="B33" s="6"/>
      <c r="C33" s="6"/>
      <c r="D33" s="6"/>
      <c r="E33" s="6"/>
      <c r="F33" s="6"/>
      <c r="G33" s="6"/>
      <c r="H33" s="6"/>
      <c r="I33" s="6"/>
    </row>
    <row r="34" spans="2:9" ht="16.5" customHeight="1">
      <c r="B34" s="6"/>
      <c r="C34" s="6"/>
      <c r="D34" s="6"/>
      <c r="E34" s="6"/>
      <c r="F34" s="6"/>
      <c r="G34" s="6"/>
      <c r="H34" s="6"/>
      <c r="I34" s="6"/>
    </row>
    <row r="35" spans="1:20" ht="16.5" customHeight="1">
      <c r="A35" s="7" t="s">
        <v>245</v>
      </c>
      <c r="B35" s="6"/>
      <c r="C35" s="6"/>
      <c r="D35" s="6"/>
      <c r="E35" s="6"/>
      <c r="F35" s="6"/>
      <c r="G35" s="6"/>
      <c r="H35" s="7" t="s">
        <v>245</v>
      </c>
      <c r="I35" s="6"/>
      <c r="J35" s="6"/>
      <c r="K35" s="6"/>
      <c r="L35" s="6"/>
      <c r="M35" s="6"/>
      <c r="O35" s="7" t="s">
        <v>245</v>
      </c>
      <c r="P35" s="6"/>
      <c r="Q35" s="6"/>
      <c r="R35" s="6"/>
      <c r="S35" s="6"/>
      <c r="T35" s="6"/>
    </row>
    <row r="36" spans="1:20" ht="16.5" customHeight="1">
      <c r="A36" t="s">
        <v>231</v>
      </c>
      <c r="B36" s="6" t="s">
        <v>232</v>
      </c>
      <c r="C36" s="6" t="s">
        <v>233</v>
      </c>
      <c r="D36" s="6" t="s">
        <v>234</v>
      </c>
      <c r="E36" s="6" t="s">
        <v>235</v>
      </c>
      <c r="F36" s="6" t="s">
        <v>236</v>
      </c>
      <c r="G36" s="6"/>
      <c r="H36" t="s">
        <v>231</v>
      </c>
      <c r="I36" s="6" t="s">
        <v>232</v>
      </c>
      <c r="J36" s="6" t="s">
        <v>233</v>
      </c>
      <c r="K36" s="6" t="s">
        <v>234</v>
      </c>
      <c r="L36" s="6" t="s">
        <v>235</v>
      </c>
      <c r="M36" s="6" t="s">
        <v>236</v>
      </c>
      <c r="O36" t="s">
        <v>231</v>
      </c>
      <c r="P36" s="6" t="s">
        <v>232</v>
      </c>
      <c r="Q36" s="6" t="s">
        <v>233</v>
      </c>
      <c r="R36" s="6" t="s">
        <v>234</v>
      </c>
      <c r="S36" s="6" t="s">
        <v>235</v>
      </c>
      <c r="T36" s="6" t="s">
        <v>236</v>
      </c>
    </row>
    <row r="37" spans="1:20" s="11" customFormat="1" ht="16.5" customHeight="1">
      <c r="A37" s="1" t="s">
        <v>237</v>
      </c>
      <c r="B37" s="4">
        <v>4.96</v>
      </c>
      <c r="C37" s="4">
        <v>7.42</v>
      </c>
      <c r="D37" s="4">
        <v>14.6</v>
      </c>
      <c r="E37" s="4">
        <v>29.5</v>
      </c>
      <c r="F37" s="4">
        <v>45.5</v>
      </c>
      <c r="H37" s="1" t="s">
        <v>237</v>
      </c>
      <c r="I37" s="4">
        <v>22.6</v>
      </c>
      <c r="J37" s="4">
        <v>31.9</v>
      </c>
      <c r="K37" s="4">
        <v>41.7</v>
      </c>
      <c r="L37" s="4">
        <v>57.6</v>
      </c>
      <c r="M37" s="4">
        <v>106.8</v>
      </c>
      <c r="O37" s="1" t="s">
        <v>237</v>
      </c>
      <c r="P37" s="4">
        <v>1.94</v>
      </c>
      <c r="Q37" s="4">
        <v>4.48</v>
      </c>
      <c r="R37" s="4">
        <v>11.8</v>
      </c>
      <c r="S37" s="4">
        <v>22.7</v>
      </c>
      <c r="T37" s="4">
        <v>42.6</v>
      </c>
    </row>
    <row r="38" spans="1:20" s="11" customFormat="1" ht="16.5" customHeight="1">
      <c r="A38" s="1" t="s">
        <v>238</v>
      </c>
      <c r="B38" s="4">
        <v>25</v>
      </c>
      <c r="C38" s="4">
        <v>25</v>
      </c>
      <c r="D38" s="4">
        <v>25</v>
      </c>
      <c r="E38" s="4">
        <v>25</v>
      </c>
      <c r="F38" s="4">
        <v>25</v>
      </c>
      <c r="H38" s="1" t="s">
        <v>238</v>
      </c>
      <c r="I38" s="4">
        <v>25</v>
      </c>
      <c r="J38" s="4">
        <v>25</v>
      </c>
      <c r="K38" s="4">
        <v>25</v>
      </c>
      <c r="L38" s="4">
        <v>25</v>
      </c>
      <c r="M38" s="4">
        <v>25</v>
      </c>
      <c r="O38" s="1" t="s">
        <v>238</v>
      </c>
      <c r="P38" s="4">
        <v>25</v>
      </c>
      <c r="Q38" s="4">
        <v>25</v>
      </c>
      <c r="R38" s="4">
        <v>25</v>
      </c>
      <c r="S38" s="4">
        <v>25</v>
      </c>
      <c r="T38" s="4">
        <v>25</v>
      </c>
    </row>
    <row r="39" spans="1:20" ht="16.5" customHeight="1">
      <c r="A39" s="2" t="s">
        <v>239</v>
      </c>
      <c r="B39" s="5">
        <f>B37*B38/1000</f>
        <v>0.124</v>
      </c>
      <c r="C39" s="5">
        <f>C37*C38/1000</f>
        <v>0.1855</v>
      </c>
      <c r="D39" s="5">
        <f>D37*D38/1000</f>
        <v>0.365</v>
      </c>
      <c r="E39" s="5">
        <f>E37*E38/1000</f>
        <v>0.7375</v>
      </c>
      <c r="F39" s="5">
        <f>F37*F38/1000</f>
        <v>1.1375</v>
      </c>
      <c r="G39" s="6"/>
      <c r="H39" s="2" t="s">
        <v>239</v>
      </c>
      <c r="I39" s="5">
        <f>I37*I38/1000</f>
        <v>0.565</v>
      </c>
      <c r="J39" s="5">
        <f>J37*J38/1000</f>
        <v>0.7975</v>
      </c>
      <c r="K39" s="5">
        <f>K37*K38/1000</f>
        <v>1.0425</v>
      </c>
      <c r="L39" s="5">
        <f>L37*L38/1000</f>
        <v>1.44</v>
      </c>
      <c r="M39" s="5">
        <f>M37*M38/1000</f>
        <v>2.67</v>
      </c>
      <c r="O39" s="2" t="s">
        <v>239</v>
      </c>
      <c r="P39" s="5">
        <f>P37*P38/1000</f>
        <v>0.0485</v>
      </c>
      <c r="Q39" s="5">
        <f>Q37*Q38/1000</f>
        <v>0.11200000000000002</v>
      </c>
      <c r="R39" s="5">
        <f>R37*R38/1000</f>
        <v>0.295</v>
      </c>
      <c r="S39" s="5">
        <f>S37*S38/1000</f>
        <v>0.5675</v>
      </c>
      <c r="T39" s="5">
        <f>T37*T38/1000</f>
        <v>1.065</v>
      </c>
    </row>
    <row r="40" spans="1:20" ht="16.5" customHeight="1">
      <c r="A40" s="2" t="s">
        <v>240</v>
      </c>
      <c r="B40" s="5">
        <f aca="true" t="shared" si="9" ref="B40:F41">B39*60</f>
        <v>7.4399999999999995</v>
      </c>
      <c r="C40" s="5">
        <f t="shared" si="9"/>
        <v>11.129999999999999</v>
      </c>
      <c r="D40" s="5">
        <f t="shared" si="9"/>
        <v>21.9</v>
      </c>
      <c r="E40" s="5">
        <f t="shared" si="9"/>
        <v>44.25</v>
      </c>
      <c r="F40" s="5">
        <f t="shared" si="9"/>
        <v>68.25</v>
      </c>
      <c r="G40" s="6"/>
      <c r="H40" s="2" t="s">
        <v>240</v>
      </c>
      <c r="I40" s="5">
        <f aca="true" t="shared" si="10" ref="I40:M41">I39*60</f>
        <v>33.9</v>
      </c>
      <c r="J40" s="5">
        <f t="shared" si="10"/>
        <v>47.85</v>
      </c>
      <c r="K40" s="5">
        <f t="shared" si="10"/>
        <v>62.55</v>
      </c>
      <c r="L40" s="5">
        <f t="shared" si="10"/>
        <v>86.39999999999999</v>
      </c>
      <c r="M40" s="5">
        <f t="shared" si="10"/>
        <v>160.2</v>
      </c>
      <c r="O40" s="2" t="s">
        <v>240</v>
      </c>
      <c r="P40" s="5">
        <f aca="true" t="shared" si="11" ref="P40:T41">P39*60</f>
        <v>2.91</v>
      </c>
      <c r="Q40" s="5">
        <f t="shared" si="11"/>
        <v>6.720000000000001</v>
      </c>
      <c r="R40" s="5">
        <f t="shared" si="11"/>
        <v>17.7</v>
      </c>
      <c r="S40" s="5">
        <f t="shared" si="11"/>
        <v>34.05</v>
      </c>
      <c r="T40" s="5">
        <f t="shared" si="11"/>
        <v>63.9</v>
      </c>
    </row>
    <row r="41" spans="1:20" ht="16.5" customHeight="1">
      <c r="A41" s="2" t="s">
        <v>241</v>
      </c>
      <c r="B41" s="5">
        <f t="shared" si="9"/>
        <v>446.4</v>
      </c>
      <c r="C41" s="5">
        <f t="shared" si="9"/>
        <v>667.8</v>
      </c>
      <c r="D41" s="5">
        <f t="shared" si="9"/>
        <v>1314</v>
      </c>
      <c r="E41" s="5">
        <f t="shared" si="9"/>
        <v>2655</v>
      </c>
      <c r="F41" s="5">
        <f t="shared" si="9"/>
        <v>4095</v>
      </c>
      <c r="G41" s="6"/>
      <c r="H41" s="2" t="s">
        <v>241</v>
      </c>
      <c r="I41" s="5">
        <f t="shared" si="10"/>
        <v>2034</v>
      </c>
      <c r="J41" s="5">
        <f t="shared" si="10"/>
        <v>2871</v>
      </c>
      <c r="K41" s="5">
        <f t="shared" si="10"/>
        <v>3753</v>
      </c>
      <c r="L41" s="5">
        <f t="shared" si="10"/>
        <v>5183.999999999999</v>
      </c>
      <c r="M41" s="5">
        <f t="shared" si="10"/>
        <v>9612</v>
      </c>
      <c r="O41" s="2" t="s">
        <v>241</v>
      </c>
      <c r="P41" s="5">
        <f t="shared" si="11"/>
        <v>174.60000000000002</v>
      </c>
      <c r="Q41" s="5">
        <f t="shared" si="11"/>
        <v>403.20000000000005</v>
      </c>
      <c r="R41" s="5">
        <f t="shared" si="11"/>
        <v>1062</v>
      </c>
      <c r="S41" s="5">
        <f t="shared" si="11"/>
        <v>2042.9999999999998</v>
      </c>
      <c r="T41" s="5">
        <f t="shared" si="11"/>
        <v>3834</v>
      </c>
    </row>
    <row r="42" spans="1:20" ht="16.5" customHeight="1">
      <c r="A42" s="2" t="s">
        <v>242</v>
      </c>
      <c r="B42" s="5">
        <f>B41*24</f>
        <v>10713.599999999999</v>
      </c>
      <c r="C42" s="5">
        <f>C41*24</f>
        <v>16027.199999999999</v>
      </c>
      <c r="D42" s="5">
        <f>D41*24</f>
        <v>31536</v>
      </c>
      <c r="E42" s="5">
        <f>E41*24</f>
        <v>63720</v>
      </c>
      <c r="F42" s="5">
        <f>F41*24</f>
        <v>98280</v>
      </c>
      <c r="G42" s="6"/>
      <c r="H42" s="2" t="s">
        <v>242</v>
      </c>
      <c r="I42" s="5">
        <f>I41*24</f>
        <v>48816</v>
      </c>
      <c r="J42" s="5">
        <f>J41*24</f>
        <v>68904</v>
      </c>
      <c r="K42" s="5">
        <f>K41*24</f>
        <v>90072</v>
      </c>
      <c r="L42" s="5">
        <f>L41*24</f>
        <v>124415.99999999997</v>
      </c>
      <c r="M42" s="5">
        <f>M41*24</f>
        <v>230688</v>
      </c>
      <c r="O42" s="2" t="s">
        <v>242</v>
      </c>
      <c r="P42" s="5">
        <f>P41*24</f>
        <v>4190.400000000001</v>
      </c>
      <c r="Q42" s="5">
        <f>Q41*24</f>
        <v>9676.800000000001</v>
      </c>
      <c r="R42" s="5">
        <f>R41*24</f>
        <v>25488</v>
      </c>
      <c r="S42" s="5">
        <f>S41*24</f>
        <v>49031.99999999999</v>
      </c>
      <c r="T42" s="5">
        <f>T41*24</f>
        <v>92016</v>
      </c>
    </row>
    <row r="43" spans="2:9" ht="16.5" customHeight="1">
      <c r="B43" s="6"/>
      <c r="C43" s="6"/>
      <c r="D43" s="6"/>
      <c r="E43" s="6"/>
      <c r="F43" s="6"/>
      <c r="G43" s="6"/>
      <c r="H43" s="6"/>
      <c r="I43" s="6"/>
    </row>
    <row r="44" spans="1:20" ht="16.5" customHeight="1">
      <c r="A44" s="8" t="s">
        <v>243</v>
      </c>
      <c r="B44" s="9"/>
      <c r="C44" s="9"/>
      <c r="D44" s="9"/>
      <c r="E44" s="9"/>
      <c r="F44" s="9"/>
      <c r="G44" s="9"/>
      <c r="H44" s="9"/>
      <c r="I44" s="9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6.5" customHeight="1">
      <c r="A45" s="8" t="s">
        <v>244</v>
      </c>
      <c r="B45" s="9"/>
      <c r="C45" s="9"/>
      <c r="D45" s="9"/>
      <c r="E45" s="9"/>
      <c r="F45" s="9"/>
      <c r="G45" s="9"/>
      <c r="H45" s="9"/>
      <c r="I45" s="9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H36" sqref="H36"/>
    </sheetView>
  </sheetViews>
  <sheetFormatPr defaultColWidth="9.00390625" defaultRowHeight="16.5"/>
  <cols>
    <col min="1" max="1" width="28.875" style="0" customWidth="1"/>
    <col min="2" max="2" width="9.50390625" style="0" customWidth="1"/>
    <col min="8" max="8" width="32.125" style="0" bestFit="1" customWidth="1"/>
    <col min="15" max="15" width="29.875" style="0" bestFit="1" customWidth="1"/>
  </cols>
  <sheetData>
    <row r="1" spans="2:9" ht="20.25">
      <c r="B1" s="6"/>
      <c r="C1" s="6"/>
      <c r="D1" s="6"/>
      <c r="E1" s="6"/>
      <c r="F1" s="6"/>
      <c r="G1" s="6"/>
      <c r="H1" s="13" t="s">
        <v>301</v>
      </c>
      <c r="I1" s="6"/>
    </row>
    <row r="2" spans="2:9" ht="16.5">
      <c r="B2" s="6"/>
      <c r="C2" s="6"/>
      <c r="D2" s="6"/>
      <c r="E2" s="6"/>
      <c r="F2" s="6"/>
      <c r="G2" s="6"/>
      <c r="H2" s="6"/>
      <c r="I2" s="6"/>
    </row>
    <row r="3" spans="1:16" ht="18">
      <c r="A3" s="7" t="s">
        <v>34</v>
      </c>
      <c r="B3" s="6"/>
      <c r="C3" s="6"/>
      <c r="D3" s="6"/>
      <c r="E3" s="6"/>
      <c r="F3" s="6"/>
      <c r="G3" s="6"/>
      <c r="H3" s="7" t="s">
        <v>35</v>
      </c>
      <c r="I3" s="6"/>
      <c r="O3" s="7" t="s">
        <v>198</v>
      </c>
      <c r="P3" s="6"/>
    </row>
    <row r="4" spans="2:16" ht="16.5">
      <c r="B4" s="6"/>
      <c r="C4" s="6"/>
      <c r="D4" s="6"/>
      <c r="E4" s="6"/>
      <c r="F4" s="6"/>
      <c r="G4" s="6"/>
      <c r="H4" s="6"/>
      <c r="I4" s="6"/>
      <c r="O4" s="6"/>
      <c r="P4" s="6"/>
    </row>
    <row r="5" spans="1:20" ht="18">
      <c r="A5" s="7" t="s">
        <v>68</v>
      </c>
      <c r="B5" s="6"/>
      <c r="C5" s="6"/>
      <c r="D5" s="6"/>
      <c r="E5" s="6"/>
      <c r="F5" s="6"/>
      <c r="G5" s="6"/>
      <c r="H5" s="7" t="s">
        <v>68</v>
      </c>
      <c r="I5" s="6"/>
      <c r="J5" s="6"/>
      <c r="K5" s="6"/>
      <c r="L5" s="6"/>
      <c r="M5" s="6"/>
      <c r="O5" s="7" t="s">
        <v>68</v>
      </c>
      <c r="P5" s="6"/>
      <c r="Q5" s="6"/>
      <c r="R5" s="6"/>
      <c r="S5" s="6"/>
      <c r="T5" s="6"/>
    </row>
    <row r="6" spans="1:20" ht="16.5">
      <c r="A6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/>
      <c r="H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O6" t="s">
        <v>6</v>
      </c>
      <c r="P6" s="6" t="s">
        <v>7</v>
      </c>
      <c r="Q6" s="6" t="s">
        <v>8</v>
      </c>
      <c r="R6" s="6" t="s">
        <v>9</v>
      </c>
      <c r="S6" s="6" t="s">
        <v>10</v>
      </c>
      <c r="T6" s="6" t="s">
        <v>11</v>
      </c>
    </row>
    <row r="7" spans="1:20" ht="16.5">
      <c r="A7" s="1" t="s">
        <v>12</v>
      </c>
      <c r="B7" s="4">
        <v>2.8</v>
      </c>
      <c r="C7" s="4">
        <v>3.2</v>
      </c>
      <c r="D7" s="4">
        <v>3.9</v>
      </c>
      <c r="E7" s="4">
        <v>5</v>
      </c>
      <c r="F7" s="4">
        <v>5.6</v>
      </c>
      <c r="G7" s="4"/>
      <c r="H7" s="1" t="s">
        <v>12</v>
      </c>
      <c r="I7" s="4">
        <v>14.7</v>
      </c>
      <c r="J7" s="4">
        <v>18</v>
      </c>
      <c r="K7" s="4">
        <v>21.3</v>
      </c>
      <c r="L7" s="4">
        <v>26.9</v>
      </c>
      <c r="M7" s="4">
        <v>48</v>
      </c>
      <c r="N7" s="1"/>
      <c r="O7" s="1" t="s">
        <v>12</v>
      </c>
      <c r="P7" s="4">
        <v>1.1</v>
      </c>
      <c r="Q7" s="4">
        <v>1.6</v>
      </c>
      <c r="R7" s="4">
        <v>2.2</v>
      </c>
      <c r="S7" s="4">
        <v>2.8</v>
      </c>
      <c r="T7" s="4">
        <v>4</v>
      </c>
    </row>
    <row r="8" spans="1:20" ht="16.5">
      <c r="A8" s="1" t="s">
        <v>26</v>
      </c>
      <c r="B8" s="4">
        <v>30</v>
      </c>
      <c r="C8" s="4">
        <v>30</v>
      </c>
      <c r="D8" s="4">
        <v>30</v>
      </c>
      <c r="E8" s="4">
        <v>30</v>
      </c>
      <c r="F8" s="4">
        <v>30</v>
      </c>
      <c r="G8" s="4"/>
      <c r="H8" s="1" t="s">
        <v>26</v>
      </c>
      <c r="I8" s="4">
        <v>30</v>
      </c>
      <c r="J8" s="4">
        <v>30</v>
      </c>
      <c r="K8" s="4">
        <v>30</v>
      </c>
      <c r="L8" s="4">
        <v>30</v>
      </c>
      <c r="M8" s="4">
        <v>30</v>
      </c>
      <c r="N8" s="1"/>
      <c r="O8" s="1" t="s">
        <v>26</v>
      </c>
      <c r="P8" s="4">
        <v>30</v>
      </c>
      <c r="Q8" s="4">
        <v>30</v>
      </c>
      <c r="R8" s="4">
        <v>30</v>
      </c>
      <c r="S8" s="4">
        <v>30</v>
      </c>
      <c r="T8" s="4">
        <v>30</v>
      </c>
    </row>
    <row r="9" spans="1:20" ht="16.5">
      <c r="A9" s="2" t="s">
        <v>2</v>
      </c>
      <c r="B9" s="5">
        <f>B7*B8/1000</f>
        <v>0.084</v>
      </c>
      <c r="C9" s="5">
        <f>C7*C8/1000</f>
        <v>0.096</v>
      </c>
      <c r="D9" s="5">
        <f>D7*D8/1000</f>
        <v>0.117</v>
      </c>
      <c r="E9" s="5">
        <f>E7*E8/1000</f>
        <v>0.15</v>
      </c>
      <c r="F9" s="5">
        <f>F7*F8/1000</f>
        <v>0.168</v>
      </c>
      <c r="G9" s="5"/>
      <c r="H9" s="2" t="s">
        <v>2</v>
      </c>
      <c r="I9" s="5">
        <f>I7*I8/1000</f>
        <v>0.441</v>
      </c>
      <c r="J9" s="5">
        <f>J7*J8/1000</f>
        <v>0.54</v>
      </c>
      <c r="K9" s="5">
        <f>K7*K8/1000</f>
        <v>0.639</v>
      </c>
      <c r="L9" s="5">
        <f>L7*L8/1000</f>
        <v>0.807</v>
      </c>
      <c r="M9" s="5">
        <f>M7*M8/1000</f>
        <v>1.44</v>
      </c>
      <c r="N9" s="2"/>
      <c r="O9" s="2" t="s">
        <v>2</v>
      </c>
      <c r="P9" s="5">
        <f>P7*P8/1000</f>
        <v>0.033</v>
      </c>
      <c r="Q9" s="5">
        <f>Q7*Q8/1000</f>
        <v>0.048</v>
      </c>
      <c r="R9" s="5">
        <f>R7*R8/1000</f>
        <v>0.066</v>
      </c>
      <c r="S9" s="5">
        <f>S7*S8/1000</f>
        <v>0.084</v>
      </c>
      <c r="T9" s="5">
        <f>T7*T8/1000</f>
        <v>0.12</v>
      </c>
    </row>
    <row r="10" spans="1:20" ht="16.5">
      <c r="A10" s="2" t="s">
        <v>3</v>
      </c>
      <c r="B10" s="5">
        <f aca="true" t="shared" si="0" ref="B10:F11">B9*60</f>
        <v>5.04</v>
      </c>
      <c r="C10" s="5">
        <f t="shared" si="0"/>
        <v>5.76</v>
      </c>
      <c r="D10" s="5">
        <f t="shared" si="0"/>
        <v>7.0200000000000005</v>
      </c>
      <c r="E10" s="5">
        <f t="shared" si="0"/>
        <v>9</v>
      </c>
      <c r="F10" s="5">
        <f t="shared" si="0"/>
        <v>10.08</v>
      </c>
      <c r="G10" s="5"/>
      <c r="H10" s="2" t="s">
        <v>3</v>
      </c>
      <c r="I10" s="5">
        <f aca="true" t="shared" si="1" ref="I10:M11">I9*60</f>
        <v>26.46</v>
      </c>
      <c r="J10" s="5">
        <f t="shared" si="1"/>
        <v>32.400000000000006</v>
      </c>
      <c r="K10" s="5">
        <f t="shared" si="1"/>
        <v>38.34</v>
      </c>
      <c r="L10" s="5">
        <f t="shared" si="1"/>
        <v>48.42</v>
      </c>
      <c r="M10" s="5">
        <f t="shared" si="1"/>
        <v>86.39999999999999</v>
      </c>
      <c r="N10" s="2"/>
      <c r="O10" s="2" t="s">
        <v>3</v>
      </c>
      <c r="P10" s="5">
        <f aca="true" t="shared" si="2" ref="P10:T11">P9*60</f>
        <v>1.98</v>
      </c>
      <c r="Q10" s="5">
        <f t="shared" si="2"/>
        <v>2.88</v>
      </c>
      <c r="R10" s="5">
        <f t="shared" si="2"/>
        <v>3.96</v>
      </c>
      <c r="S10" s="5">
        <f t="shared" si="2"/>
        <v>5.04</v>
      </c>
      <c r="T10" s="5">
        <f t="shared" si="2"/>
        <v>7.199999999999999</v>
      </c>
    </row>
    <row r="11" spans="1:20" ht="16.5">
      <c r="A11" s="2" t="s">
        <v>4</v>
      </c>
      <c r="B11" s="5">
        <f t="shared" si="0"/>
        <v>302.4</v>
      </c>
      <c r="C11" s="5">
        <f t="shared" si="0"/>
        <v>345.59999999999997</v>
      </c>
      <c r="D11" s="5">
        <f t="shared" si="0"/>
        <v>421.20000000000005</v>
      </c>
      <c r="E11" s="5">
        <f t="shared" si="0"/>
        <v>540</v>
      </c>
      <c r="F11" s="5">
        <f t="shared" si="0"/>
        <v>604.8</v>
      </c>
      <c r="G11" s="5"/>
      <c r="H11" s="2" t="s">
        <v>4</v>
      </c>
      <c r="I11" s="5">
        <f t="shared" si="1"/>
        <v>1587.6000000000001</v>
      </c>
      <c r="J11" s="5">
        <f t="shared" si="1"/>
        <v>1944.0000000000005</v>
      </c>
      <c r="K11" s="5">
        <f t="shared" si="1"/>
        <v>2300.4</v>
      </c>
      <c r="L11" s="5">
        <f t="shared" si="1"/>
        <v>2905.2000000000003</v>
      </c>
      <c r="M11" s="5">
        <f t="shared" si="1"/>
        <v>5183.999999999999</v>
      </c>
      <c r="N11" s="2"/>
      <c r="O11" s="2" t="s">
        <v>4</v>
      </c>
      <c r="P11" s="5">
        <f t="shared" si="2"/>
        <v>118.8</v>
      </c>
      <c r="Q11" s="5">
        <f t="shared" si="2"/>
        <v>172.79999999999998</v>
      </c>
      <c r="R11" s="5">
        <f t="shared" si="2"/>
        <v>237.6</v>
      </c>
      <c r="S11" s="5">
        <f t="shared" si="2"/>
        <v>302.4</v>
      </c>
      <c r="T11" s="5">
        <f t="shared" si="2"/>
        <v>431.99999999999994</v>
      </c>
    </row>
    <row r="12" spans="1:20" ht="16.5">
      <c r="A12" s="2" t="s">
        <v>5</v>
      </c>
      <c r="B12" s="5">
        <f>B11*24</f>
        <v>7257.599999999999</v>
      </c>
      <c r="C12" s="5">
        <f>C11*24</f>
        <v>8294.4</v>
      </c>
      <c r="D12" s="5">
        <f>D11*24</f>
        <v>10108.800000000001</v>
      </c>
      <c r="E12" s="5">
        <f>E11*24</f>
        <v>12960</v>
      </c>
      <c r="F12" s="5">
        <f>F11*24</f>
        <v>14515.199999999999</v>
      </c>
      <c r="G12" s="5"/>
      <c r="H12" s="2" t="s">
        <v>5</v>
      </c>
      <c r="I12" s="5">
        <f>I11*24</f>
        <v>38102.4</v>
      </c>
      <c r="J12" s="5">
        <f>J11*24</f>
        <v>46656.000000000015</v>
      </c>
      <c r="K12" s="5">
        <f>K11*24</f>
        <v>55209.600000000006</v>
      </c>
      <c r="L12" s="5">
        <f>L11*24</f>
        <v>69724.8</v>
      </c>
      <c r="M12" s="5">
        <f>M11*24</f>
        <v>124415.99999999997</v>
      </c>
      <c r="N12" s="2"/>
      <c r="O12" s="2" t="s">
        <v>5</v>
      </c>
      <c r="P12" s="5">
        <f>P11*24</f>
        <v>2851.2</v>
      </c>
      <c r="Q12" s="5">
        <f>Q11*24</f>
        <v>4147.2</v>
      </c>
      <c r="R12" s="5">
        <f>R11*24</f>
        <v>5702.4</v>
      </c>
      <c r="S12" s="5">
        <f>S11*24</f>
        <v>7257.599999999999</v>
      </c>
      <c r="T12" s="5">
        <f>T11*24</f>
        <v>10367.999999999998</v>
      </c>
    </row>
    <row r="13" spans="1:20" ht="16.5">
      <c r="A13" s="2"/>
      <c r="B13" s="5"/>
      <c r="C13" s="5"/>
      <c r="D13" s="5"/>
      <c r="E13" s="5"/>
      <c r="F13" s="5"/>
      <c r="G13" s="5"/>
      <c r="H13" s="2"/>
      <c r="I13" s="5"/>
      <c r="J13" s="5"/>
      <c r="K13" s="5"/>
      <c r="L13" s="5"/>
      <c r="M13" s="5"/>
      <c r="N13" s="2"/>
      <c r="O13" s="2"/>
      <c r="P13" s="5"/>
      <c r="Q13" s="5"/>
      <c r="R13" s="5"/>
      <c r="S13" s="5"/>
      <c r="T13" s="5"/>
    </row>
    <row r="14" spans="1:20" ht="18">
      <c r="A14" s="7"/>
      <c r="B14" s="6"/>
      <c r="C14" s="6"/>
      <c r="D14" s="6"/>
      <c r="E14" s="6"/>
      <c r="F14" s="6"/>
      <c r="G14" s="6"/>
      <c r="H14" s="7"/>
      <c r="I14" s="6"/>
      <c r="J14" s="6"/>
      <c r="K14" s="6"/>
      <c r="L14" s="6"/>
      <c r="M14" s="6"/>
      <c r="O14" s="7"/>
      <c r="P14" s="6"/>
      <c r="Q14" s="6"/>
      <c r="R14" s="6"/>
      <c r="S14" s="6"/>
      <c r="T14" s="6"/>
    </row>
    <row r="15" spans="1:20" ht="18">
      <c r="A15" s="7" t="s">
        <v>69</v>
      </c>
      <c r="B15" s="6"/>
      <c r="C15" s="6"/>
      <c r="D15" s="6"/>
      <c r="E15" s="6"/>
      <c r="F15" s="6"/>
      <c r="G15" s="6"/>
      <c r="H15" s="7" t="s">
        <v>69</v>
      </c>
      <c r="I15" s="6"/>
      <c r="J15" s="6"/>
      <c r="K15" s="6"/>
      <c r="L15" s="6"/>
      <c r="M15" s="6"/>
      <c r="O15" s="7" t="s">
        <v>69</v>
      </c>
      <c r="P15" s="6"/>
      <c r="Q15" s="6"/>
      <c r="R15" s="6"/>
      <c r="S15" s="6"/>
      <c r="T15" s="6"/>
    </row>
    <row r="16" spans="1:20" ht="16.5">
      <c r="A16" t="s">
        <v>6</v>
      </c>
      <c r="B16" s="6" t="s">
        <v>7</v>
      </c>
      <c r="C16" s="6" t="s">
        <v>8</v>
      </c>
      <c r="D16" s="6" t="s">
        <v>9</v>
      </c>
      <c r="E16" s="6" t="s">
        <v>10</v>
      </c>
      <c r="F16" s="6" t="s">
        <v>11</v>
      </c>
      <c r="G16" s="6"/>
      <c r="H16" t="s">
        <v>6</v>
      </c>
      <c r="I16" s="6" t="s">
        <v>7</v>
      </c>
      <c r="J16" s="6" t="s">
        <v>8</v>
      </c>
      <c r="K16" s="6" t="s">
        <v>9</v>
      </c>
      <c r="L16" s="6" t="s">
        <v>10</v>
      </c>
      <c r="M16" s="6" t="s">
        <v>11</v>
      </c>
      <c r="O16" t="s">
        <v>6</v>
      </c>
      <c r="P16" s="6" t="s">
        <v>7</v>
      </c>
      <c r="Q16" s="6" t="s">
        <v>8</v>
      </c>
      <c r="R16" s="6" t="s">
        <v>9</v>
      </c>
      <c r="S16" s="6" t="s">
        <v>10</v>
      </c>
      <c r="T16" s="6" t="s">
        <v>11</v>
      </c>
    </row>
    <row r="17" spans="1:20" ht="16.5">
      <c r="A17" s="1" t="s">
        <v>12</v>
      </c>
      <c r="B17" s="4">
        <v>4.2</v>
      </c>
      <c r="C17" s="4">
        <v>5</v>
      </c>
      <c r="D17" s="4">
        <v>5.8</v>
      </c>
      <c r="E17" s="4">
        <v>7.1</v>
      </c>
      <c r="F17" s="4">
        <v>8</v>
      </c>
      <c r="G17" s="4"/>
      <c r="H17" s="1" t="s">
        <v>12</v>
      </c>
      <c r="I17" s="4">
        <v>21</v>
      </c>
      <c r="J17" s="4">
        <v>25</v>
      </c>
      <c r="K17" s="4">
        <v>30.2</v>
      </c>
      <c r="L17" s="4">
        <v>38</v>
      </c>
      <c r="M17" s="4">
        <v>69.6</v>
      </c>
      <c r="N17" s="1"/>
      <c r="O17" s="1" t="s">
        <v>12</v>
      </c>
      <c r="P17" s="4">
        <v>1.6</v>
      </c>
      <c r="Q17" s="4">
        <v>2.2</v>
      </c>
      <c r="R17" s="4">
        <v>3</v>
      </c>
      <c r="S17" s="4">
        <v>3.8</v>
      </c>
      <c r="T17" s="4">
        <v>5.2</v>
      </c>
    </row>
    <row r="18" spans="1:20" ht="16.5">
      <c r="A18" s="1" t="s">
        <v>26</v>
      </c>
      <c r="B18" s="4">
        <v>30</v>
      </c>
      <c r="C18" s="4">
        <v>30</v>
      </c>
      <c r="D18" s="4">
        <v>30</v>
      </c>
      <c r="E18" s="4">
        <v>30</v>
      </c>
      <c r="F18" s="4">
        <v>30</v>
      </c>
      <c r="G18" s="4"/>
      <c r="H18" s="1" t="s">
        <v>26</v>
      </c>
      <c r="I18" s="4">
        <v>30</v>
      </c>
      <c r="J18" s="4">
        <v>30</v>
      </c>
      <c r="K18" s="4">
        <v>30</v>
      </c>
      <c r="L18" s="4">
        <v>30</v>
      </c>
      <c r="M18" s="4">
        <v>30</v>
      </c>
      <c r="N18" s="1"/>
      <c r="O18" s="1" t="s">
        <v>26</v>
      </c>
      <c r="P18" s="4">
        <v>30</v>
      </c>
      <c r="Q18" s="4">
        <v>30</v>
      </c>
      <c r="R18" s="4">
        <v>30</v>
      </c>
      <c r="S18" s="4">
        <v>30</v>
      </c>
      <c r="T18" s="4">
        <v>30</v>
      </c>
    </row>
    <row r="19" spans="1:20" ht="16.5">
      <c r="A19" s="2" t="s">
        <v>2</v>
      </c>
      <c r="B19" s="5">
        <f>B17*B18/1000</f>
        <v>0.126</v>
      </c>
      <c r="C19" s="5">
        <f>C17*C18/1000</f>
        <v>0.15</v>
      </c>
      <c r="D19" s="5">
        <f>D17*D18/1000</f>
        <v>0.174</v>
      </c>
      <c r="E19" s="5">
        <f>E17*E18/1000</f>
        <v>0.213</v>
      </c>
      <c r="F19" s="5">
        <f>F17*F18/1000</f>
        <v>0.24</v>
      </c>
      <c r="G19" s="5"/>
      <c r="H19" s="2" t="s">
        <v>2</v>
      </c>
      <c r="I19" s="5">
        <f>I17*I18/1000</f>
        <v>0.63</v>
      </c>
      <c r="J19" s="5">
        <f>J17*J18/1000</f>
        <v>0.75</v>
      </c>
      <c r="K19" s="5">
        <f>K17*K18/1000</f>
        <v>0.906</v>
      </c>
      <c r="L19" s="5">
        <f>L17*L18/1000</f>
        <v>1.14</v>
      </c>
      <c r="M19" s="5">
        <f>M17*M18/1000</f>
        <v>2.088</v>
      </c>
      <c r="N19" s="2"/>
      <c r="O19" s="2" t="s">
        <v>2</v>
      </c>
      <c r="P19" s="5">
        <f>P17*P18/1000</f>
        <v>0.048</v>
      </c>
      <c r="Q19" s="5">
        <f>Q17*Q18/1000</f>
        <v>0.066</v>
      </c>
      <c r="R19" s="5">
        <f>R17*R18/1000</f>
        <v>0.09</v>
      </c>
      <c r="S19" s="5">
        <f>S17*S18/1000</f>
        <v>0.114</v>
      </c>
      <c r="T19" s="5">
        <f>T17*T18/1000</f>
        <v>0.156</v>
      </c>
    </row>
    <row r="20" spans="1:20" ht="16.5">
      <c r="A20" s="2" t="s">
        <v>3</v>
      </c>
      <c r="B20" s="5">
        <f aca="true" t="shared" si="3" ref="B20:F21">B19*60</f>
        <v>7.5600000000000005</v>
      </c>
      <c r="C20" s="5">
        <f t="shared" si="3"/>
        <v>9</v>
      </c>
      <c r="D20" s="5">
        <f t="shared" si="3"/>
        <v>10.44</v>
      </c>
      <c r="E20" s="5">
        <f t="shared" si="3"/>
        <v>12.78</v>
      </c>
      <c r="F20" s="5">
        <f t="shared" si="3"/>
        <v>14.399999999999999</v>
      </c>
      <c r="G20" s="5"/>
      <c r="H20" s="2" t="s">
        <v>3</v>
      </c>
      <c r="I20" s="5">
        <f aca="true" t="shared" si="4" ref="I20:M21">I19*60</f>
        <v>37.8</v>
      </c>
      <c r="J20" s="5">
        <f t="shared" si="4"/>
        <v>45</v>
      </c>
      <c r="K20" s="5">
        <f t="shared" si="4"/>
        <v>54.36</v>
      </c>
      <c r="L20" s="5">
        <f t="shared" si="4"/>
        <v>68.39999999999999</v>
      </c>
      <c r="M20" s="5">
        <f t="shared" si="4"/>
        <v>125.28</v>
      </c>
      <c r="N20" s="2"/>
      <c r="O20" s="2" t="s">
        <v>3</v>
      </c>
      <c r="P20" s="5">
        <f aca="true" t="shared" si="5" ref="P20:T21">P19*60</f>
        <v>2.88</v>
      </c>
      <c r="Q20" s="5">
        <f t="shared" si="5"/>
        <v>3.96</v>
      </c>
      <c r="R20" s="5">
        <f t="shared" si="5"/>
        <v>5.3999999999999995</v>
      </c>
      <c r="S20" s="5">
        <f t="shared" si="5"/>
        <v>6.84</v>
      </c>
      <c r="T20" s="5">
        <f t="shared" si="5"/>
        <v>9.36</v>
      </c>
    </row>
    <row r="21" spans="1:20" ht="16.5">
      <c r="A21" s="2" t="s">
        <v>4</v>
      </c>
      <c r="B21" s="5">
        <f t="shared" si="3"/>
        <v>453.6</v>
      </c>
      <c r="C21" s="5">
        <f t="shared" si="3"/>
        <v>540</v>
      </c>
      <c r="D21" s="5">
        <f t="shared" si="3"/>
        <v>626.4</v>
      </c>
      <c r="E21" s="5">
        <f t="shared" si="3"/>
        <v>766.8</v>
      </c>
      <c r="F21" s="5">
        <f t="shared" si="3"/>
        <v>863.9999999999999</v>
      </c>
      <c r="G21" s="5"/>
      <c r="H21" s="2" t="s">
        <v>4</v>
      </c>
      <c r="I21" s="5">
        <f t="shared" si="4"/>
        <v>2268</v>
      </c>
      <c r="J21" s="5">
        <f t="shared" si="4"/>
        <v>2700</v>
      </c>
      <c r="K21" s="5">
        <f t="shared" si="4"/>
        <v>3261.6</v>
      </c>
      <c r="L21" s="5">
        <f t="shared" si="4"/>
        <v>4103.999999999999</v>
      </c>
      <c r="M21" s="5">
        <f t="shared" si="4"/>
        <v>7516.8</v>
      </c>
      <c r="N21" s="2"/>
      <c r="O21" s="2" t="s">
        <v>4</v>
      </c>
      <c r="P21" s="5">
        <f t="shared" si="5"/>
        <v>172.79999999999998</v>
      </c>
      <c r="Q21" s="5">
        <f t="shared" si="5"/>
        <v>237.6</v>
      </c>
      <c r="R21" s="5">
        <f t="shared" si="5"/>
        <v>323.99999999999994</v>
      </c>
      <c r="S21" s="5">
        <f t="shared" si="5"/>
        <v>410.4</v>
      </c>
      <c r="T21" s="5">
        <f t="shared" si="5"/>
        <v>561.5999999999999</v>
      </c>
    </row>
    <row r="22" spans="1:20" ht="16.5">
      <c r="A22" s="2" t="s">
        <v>5</v>
      </c>
      <c r="B22" s="5">
        <f>B21*24</f>
        <v>10886.400000000001</v>
      </c>
      <c r="C22" s="5">
        <f>C21*24</f>
        <v>12960</v>
      </c>
      <c r="D22" s="5">
        <f>D21*24</f>
        <v>15033.599999999999</v>
      </c>
      <c r="E22" s="5">
        <f>E21*24</f>
        <v>18403.199999999997</v>
      </c>
      <c r="F22" s="5">
        <f>F21*24</f>
        <v>20735.999999999996</v>
      </c>
      <c r="G22" s="5"/>
      <c r="H22" s="2" t="s">
        <v>5</v>
      </c>
      <c r="I22" s="5">
        <f>I21*24</f>
        <v>54432</v>
      </c>
      <c r="J22" s="5">
        <f>J21*24</f>
        <v>64800</v>
      </c>
      <c r="K22" s="5">
        <f>K21*24</f>
        <v>78278.4</v>
      </c>
      <c r="L22" s="5">
        <f>L21*24</f>
        <v>98495.99999999997</v>
      </c>
      <c r="M22" s="5">
        <f>M21*24</f>
        <v>180403.2</v>
      </c>
      <c r="N22" s="2"/>
      <c r="O22" s="2" t="s">
        <v>5</v>
      </c>
      <c r="P22" s="5">
        <f>P21*24</f>
        <v>4147.2</v>
      </c>
      <c r="Q22" s="5">
        <f>Q21*24</f>
        <v>5702.4</v>
      </c>
      <c r="R22" s="5">
        <f>R21*24</f>
        <v>7775.999999999998</v>
      </c>
      <c r="S22" s="5">
        <f>S21*24</f>
        <v>9849.599999999999</v>
      </c>
      <c r="T22" s="5">
        <f>T21*24</f>
        <v>13478.399999999998</v>
      </c>
    </row>
    <row r="23" spans="1:20" ht="16.5">
      <c r="A23" s="2"/>
      <c r="B23" s="5"/>
      <c r="C23" s="5"/>
      <c r="D23" s="5"/>
      <c r="E23" s="5"/>
      <c r="F23" s="5"/>
      <c r="G23" s="5"/>
      <c r="H23" s="2"/>
      <c r="I23" s="5"/>
      <c r="J23" s="5"/>
      <c r="K23" s="5"/>
      <c r="L23" s="5"/>
      <c r="M23" s="5"/>
      <c r="N23" s="2"/>
      <c r="O23" s="2"/>
      <c r="P23" s="5"/>
      <c r="Q23" s="5"/>
      <c r="R23" s="5"/>
      <c r="S23" s="5"/>
      <c r="T23" s="5"/>
    </row>
    <row r="24" spans="1:20" ht="18">
      <c r="A24" s="7"/>
      <c r="B24" s="6"/>
      <c r="C24" s="6"/>
      <c r="D24" s="6"/>
      <c r="E24" s="6"/>
      <c r="F24" s="6"/>
      <c r="G24" s="6"/>
      <c r="H24" s="7"/>
      <c r="I24" s="6"/>
      <c r="J24" s="6"/>
      <c r="K24" s="6"/>
      <c r="L24" s="6"/>
      <c r="M24" s="6"/>
      <c r="O24" s="7"/>
      <c r="P24" s="6"/>
      <c r="Q24" s="6"/>
      <c r="R24" s="6"/>
      <c r="S24" s="6"/>
      <c r="T24" s="6"/>
    </row>
    <row r="25" spans="1:20" ht="18">
      <c r="A25" s="7" t="s">
        <v>70</v>
      </c>
      <c r="B25" s="6"/>
      <c r="C25" s="6"/>
      <c r="D25" s="6"/>
      <c r="E25" s="6"/>
      <c r="F25" s="6"/>
      <c r="G25" s="6"/>
      <c r="H25" s="7" t="s">
        <v>70</v>
      </c>
      <c r="I25" s="6"/>
      <c r="J25" s="6"/>
      <c r="K25" s="6"/>
      <c r="L25" s="6"/>
      <c r="M25" s="6"/>
      <c r="O25" s="7" t="s">
        <v>70</v>
      </c>
      <c r="P25" s="6"/>
      <c r="Q25" s="6"/>
      <c r="R25" s="6"/>
      <c r="S25" s="6"/>
      <c r="T25" s="6"/>
    </row>
    <row r="26" spans="1:20" ht="16.5">
      <c r="A26" t="s">
        <v>6</v>
      </c>
      <c r="B26" s="6" t="s">
        <v>7</v>
      </c>
      <c r="C26" s="6" t="s">
        <v>8</v>
      </c>
      <c r="D26" s="6" t="s">
        <v>9</v>
      </c>
      <c r="E26" s="6" t="s">
        <v>10</v>
      </c>
      <c r="F26" s="6" t="s">
        <v>11</v>
      </c>
      <c r="G26" s="6"/>
      <c r="H26" t="s">
        <v>6</v>
      </c>
      <c r="I26" s="6" t="s">
        <v>7</v>
      </c>
      <c r="J26" s="6" t="s">
        <v>8</v>
      </c>
      <c r="K26" s="6" t="s">
        <v>9</v>
      </c>
      <c r="L26" s="6" t="s">
        <v>10</v>
      </c>
      <c r="M26" s="6" t="s">
        <v>11</v>
      </c>
      <c r="O26" t="s">
        <v>6</v>
      </c>
      <c r="P26" s="6" t="s">
        <v>7</v>
      </c>
      <c r="Q26" s="6" t="s">
        <v>8</v>
      </c>
      <c r="R26" s="6" t="s">
        <v>9</v>
      </c>
      <c r="S26" s="6" t="s">
        <v>10</v>
      </c>
      <c r="T26" s="6" t="s">
        <v>11</v>
      </c>
    </row>
    <row r="27" spans="1:20" ht="16.5">
      <c r="A27" s="1" t="s">
        <v>12</v>
      </c>
      <c r="B27" s="4">
        <v>10.5</v>
      </c>
      <c r="C27" s="4">
        <v>12</v>
      </c>
      <c r="D27" s="4">
        <v>13.5</v>
      </c>
      <c r="E27" s="4">
        <v>16</v>
      </c>
      <c r="F27" s="4">
        <v>17.5</v>
      </c>
      <c r="G27" s="4"/>
      <c r="H27" s="1" t="s">
        <v>12</v>
      </c>
      <c r="I27" s="4">
        <v>42</v>
      </c>
      <c r="J27" s="4">
        <v>51</v>
      </c>
      <c r="K27" s="4">
        <v>60</v>
      </c>
      <c r="L27" s="4">
        <v>75.1</v>
      </c>
      <c r="M27" s="4">
        <v>158</v>
      </c>
      <c r="N27" s="1"/>
      <c r="O27" s="1" t="s">
        <v>12</v>
      </c>
      <c r="P27" s="4">
        <v>3.4</v>
      </c>
      <c r="Q27" s="4">
        <v>4.5</v>
      </c>
      <c r="R27" s="4">
        <v>5.6</v>
      </c>
      <c r="S27" s="4">
        <v>7.5</v>
      </c>
      <c r="T27" s="4">
        <v>10</v>
      </c>
    </row>
    <row r="28" spans="1:20" ht="16.5">
      <c r="A28" s="1" t="s">
        <v>26</v>
      </c>
      <c r="B28" s="4">
        <v>30</v>
      </c>
      <c r="C28" s="4">
        <v>30</v>
      </c>
      <c r="D28" s="4">
        <v>30</v>
      </c>
      <c r="E28" s="4">
        <v>30</v>
      </c>
      <c r="F28" s="4">
        <v>30</v>
      </c>
      <c r="G28" s="4"/>
      <c r="H28" s="1" t="s">
        <v>26</v>
      </c>
      <c r="I28" s="4">
        <v>30</v>
      </c>
      <c r="J28" s="4">
        <v>30</v>
      </c>
      <c r="K28" s="4">
        <v>30</v>
      </c>
      <c r="L28" s="4">
        <v>30</v>
      </c>
      <c r="M28" s="4">
        <v>30</v>
      </c>
      <c r="N28" s="1"/>
      <c r="O28" s="1" t="s">
        <v>26</v>
      </c>
      <c r="P28" s="4">
        <v>30</v>
      </c>
      <c r="Q28" s="4">
        <v>30</v>
      </c>
      <c r="R28" s="4">
        <v>30</v>
      </c>
      <c r="S28" s="4">
        <v>30</v>
      </c>
      <c r="T28" s="4">
        <v>30</v>
      </c>
    </row>
    <row r="29" spans="1:20" ht="16.5">
      <c r="A29" s="2" t="s">
        <v>2</v>
      </c>
      <c r="B29" s="5">
        <f>B27*B28/1000</f>
        <v>0.315</v>
      </c>
      <c r="C29" s="5">
        <f>C27*C28/1000</f>
        <v>0.36</v>
      </c>
      <c r="D29" s="5">
        <f>D27*D28/1000</f>
        <v>0.405</v>
      </c>
      <c r="E29" s="5">
        <f>E27*E28/1000</f>
        <v>0.48</v>
      </c>
      <c r="F29" s="5">
        <f>F27*F28/1000</f>
        <v>0.525</v>
      </c>
      <c r="G29" s="5"/>
      <c r="H29" s="2" t="s">
        <v>2</v>
      </c>
      <c r="I29" s="5">
        <f>I27*I28/1000</f>
        <v>1.26</v>
      </c>
      <c r="J29" s="5">
        <f>J27*J28/1000</f>
        <v>1.53</v>
      </c>
      <c r="K29" s="5">
        <f>K27*K28/1000</f>
        <v>1.8</v>
      </c>
      <c r="L29" s="5">
        <f>L27*L28/1000</f>
        <v>2.253</v>
      </c>
      <c r="M29" s="5">
        <f>M27*M28/1000</f>
        <v>4.74</v>
      </c>
      <c r="N29" s="2"/>
      <c r="O29" s="2" t="s">
        <v>2</v>
      </c>
      <c r="P29" s="5">
        <f>P27*P28/1000</f>
        <v>0.102</v>
      </c>
      <c r="Q29" s="5">
        <f>Q27*Q28/1000</f>
        <v>0.135</v>
      </c>
      <c r="R29" s="5">
        <f>R27*R28/1000</f>
        <v>0.168</v>
      </c>
      <c r="S29" s="5">
        <f>S27*S28/1000</f>
        <v>0.225</v>
      </c>
      <c r="T29" s="5">
        <f>T27*T28/1000</f>
        <v>0.3</v>
      </c>
    </row>
    <row r="30" spans="1:20" ht="16.5">
      <c r="A30" s="2" t="s">
        <v>3</v>
      </c>
      <c r="B30" s="5">
        <f aca="true" t="shared" si="6" ref="B30:F31">B29*60</f>
        <v>18.9</v>
      </c>
      <c r="C30" s="5">
        <f t="shared" si="6"/>
        <v>21.599999999999998</v>
      </c>
      <c r="D30" s="5">
        <f t="shared" si="6"/>
        <v>24.3</v>
      </c>
      <c r="E30" s="5">
        <f t="shared" si="6"/>
        <v>28.799999999999997</v>
      </c>
      <c r="F30" s="5">
        <f t="shared" si="6"/>
        <v>31.5</v>
      </c>
      <c r="G30" s="5"/>
      <c r="H30" s="2" t="s">
        <v>3</v>
      </c>
      <c r="I30" s="5">
        <f aca="true" t="shared" si="7" ref="I30:M31">I29*60</f>
        <v>75.6</v>
      </c>
      <c r="J30" s="5">
        <f t="shared" si="7"/>
        <v>91.8</v>
      </c>
      <c r="K30" s="5">
        <f t="shared" si="7"/>
        <v>108</v>
      </c>
      <c r="L30" s="5">
        <f t="shared" si="7"/>
        <v>135.18</v>
      </c>
      <c r="M30" s="5">
        <f t="shared" si="7"/>
        <v>284.40000000000003</v>
      </c>
      <c r="N30" s="2"/>
      <c r="O30" s="2" t="s">
        <v>3</v>
      </c>
      <c r="P30" s="5">
        <f aca="true" t="shared" si="8" ref="P30:T31">P29*60</f>
        <v>6.119999999999999</v>
      </c>
      <c r="Q30" s="5">
        <f t="shared" si="8"/>
        <v>8.100000000000001</v>
      </c>
      <c r="R30" s="5">
        <f t="shared" si="8"/>
        <v>10.08</v>
      </c>
      <c r="S30" s="5">
        <f t="shared" si="8"/>
        <v>13.5</v>
      </c>
      <c r="T30" s="5">
        <f t="shared" si="8"/>
        <v>18</v>
      </c>
    </row>
    <row r="31" spans="1:20" ht="16.5">
      <c r="A31" s="2" t="s">
        <v>4</v>
      </c>
      <c r="B31" s="5">
        <f t="shared" si="6"/>
        <v>1134</v>
      </c>
      <c r="C31" s="5">
        <f t="shared" si="6"/>
        <v>1295.9999999999998</v>
      </c>
      <c r="D31" s="5">
        <f t="shared" si="6"/>
        <v>1458</v>
      </c>
      <c r="E31" s="5">
        <f t="shared" si="6"/>
        <v>1727.9999999999998</v>
      </c>
      <c r="F31" s="5">
        <f t="shared" si="6"/>
        <v>1890</v>
      </c>
      <c r="G31" s="5"/>
      <c r="H31" s="2" t="s">
        <v>4</v>
      </c>
      <c r="I31" s="5">
        <f t="shared" si="7"/>
        <v>4536</v>
      </c>
      <c r="J31" s="5">
        <f t="shared" si="7"/>
        <v>5508</v>
      </c>
      <c r="K31" s="5">
        <f t="shared" si="7"/>
        <v>6480</v>
      </c>
      <c r="L31" s="5">
        <f t="shared" si="7"/>
        <v>8110.8</v>
      </c>
      <c r="M31" s="5">
        <f t="shared" si="7"/>
        <v>17064.000000000004</v>
      </c>
      <c r="N31" s="2"/>
      <c r="O31" s="2" t="s">
        <v>4</v>
      </c>
      <c r="P31" s="5">
        <f t="shared" si="8"/>
        <v>367.19999999999993</v>
      </c>
      <c r="Q31" s="5">
        <f t="shared" si="8"/>
        <v>486.0000000000001</v>
      </c>
      <c r="R31" s="5">
        <f t="shared" si="8"/>
        <v>604.8</v>
      </c>
      <c r="S31" s="5">
        <f t="shared" si="8"/>
        <v>810</v>
      </c>
      <c r="T31" s="5">
        <f t="shared" si="8"/>
        <v>1080</v>
      </c>
    </row>
    <row r="32" spans="1:20" ht="16.5">
      <c r="A32" s="2" t="s">
        <v>5</v>
      </c>
      <c r="B32" s="5">
        <f>B31*24</f>
        <v>27216</v>
      </c>
      <c r="C32" s="5">
        <f>C31*24</f>
        <v>31103.999999999993</v>
      </c>
      <c r="D32" s="5">
        <f>D31*24</f>
        <v>34992</v>
      </c>
      <c r="E32" s="5">
        <f>E31*24</f>
        <v>41471.99999999999</v>
      </c>
      <c r="F32" s="5">
        <f>F31*24</f>
        <v>45360</v>
      </c>
      <c r="G32" s="5"/>
      <c r="H32" s="2" t="s">
        <v>5</v>
      </c>
      <c r="I32" s="5">
        <f>I31*24</f>
        <v>108864</v>
      </c>
      <c r="J32" s="5">
        <f>J31*24</f>
        <v>132192</v>
      </c>
      <c r="K32" s="5">
        <f>K31*24</f>
        <v>155520</v>
      </c>
      <c r="L32" s="5">
        <f>L31*24</f>
        <v>194659.2</v>
      </c>
      <c r="M32" s="5">
        <f>M31*24</f>
        <v>409536.0000000001</v>
      </c>
      <c r="N32" s="2"/>
      <c r="O32" s="2" t="s">
        <v>5</v>
      </c>
      <c r="P32" s="5">
        <f>P31*24</f>
        <v>8812.8</v>
      </c>
      <c r="Q32" s="5">
        <f>Q31*24</f>
        <v>11664.000000000004</v>
      </c>
      <c r="R32" s="5">
        <f>R31*24</f>
        <v>14515.199999999999</v>
      </c>
      <c r="S32" s="5">
        <f>S31*24</f>
        <v>19440</v>
      </c>
      <c r="T32" s="5">
        <f>T31*24</f>
        <v>25920</v>
      </c>
    </row>
    <row r="33" spans="1:20" ht="16.5">
      <c r="A33" s="2"/>
      <c r="B33" s="5"/>
      <c r="C33" s="5"/>
      <c r="D33" s="5"/>
      <c r="E33" s="5"/>
      <c r="F33" s="5"/>
      <c r="G33" s="5"/>
      <c r="H33" s="2"/>
      <c r="I33" s="5"/>
      <c r="J33" s="5"/>
      <c r="K33" s="5"/>
      <c r="L33" s="5"/>
      <c r="M33" s="5"/>
      <c r="N33" s="2"/>
      <c r="O33" s="2"/>
      <c r="P33" s="5"/>
      <c r="Q33" s="5"/>
      <c r="R33" s="5"/>
      <c r="S33" s="5"/>
      <c r="T33" s="5"/>
    </row>
    <row r="34" spans="1:20" ht="18">
      <c r="A34" s="7"/>
      <c r="B34" s="6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  <c r="O34" s="7"/>
      <c r="P34" s="6"/>
      <c r="Q34" s="6"/>
      <c r="R34" s="6"/>
      <c r="S34" s="6"/>
      <c r="T34" s="6"/>
    </row>
    <row r="35" spans="2:9" ht="16.5">
      <c r="B35" s="6"/>
      <c r="C35" s="6"/>
      <c r="D35" s="6"/>
      <c r="E35" s="6"/>
      <c r="F35" s="6"/>
      <c r="G35" s="6"/>
      <c r="H35" s="6"/>
      <c r="I35" s="6"/>
    </row>
    <row r="36" spans="1:20" ht="16.5">
      <c r="A36" s="8" t="s">
        <v>71</v>
      </c>
      <c r="B36" s="9"/>
      <c r="C36" s="9"/>
      <c r="D36" s="9"/>
      <c r="E36" s="9"/>
      <c r="F36" s="9"/>
      <c r="G36" s="9"/>
      <c r="H36" s="9"/>
      <c r="I36" s="9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6.5">
      <c r="A37" s="8" t="s">
        <v>172</v>
      </c>
      <c r="B37" s="9"/>
      <c r="C37" s="9"/>
      <c r="D37" s="9"/>
      <c r="E37" s="9"/>
      <c r="F37" s="9"/>
      <c r="G37" s="9"/>
      <c r="H37" s="9"/>
      <c r="I37" s="9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2:9" ht="16.5">
      <c r="B38" s="6"/>
      <c r="C38" s="6"/>
      <c r="D38" s="6"/>
      <c r="E38" s="6"/>
      <c r="F38" s="6"/>
      <c r="G38" s="6"/>
      <c r="H38" s="6"/>
      <c r="I38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5" zoomScaleNormal="85" zoomScalePageLayoutView="0" workbookViewId="0" topLeftCell="A1">
      <selection activeCell="B1" sqref="B1"/>
    </sheetView>
  </sheetViews>
  <sheetFormatPr defaultColWidth="9.00390625" defaultRowHeight="16.5"/>
  <cols>
    <col min="1" max="1" width="28.25390625" style="0" customWidth="1"/>
    <col min="2" max="2" width="9.125" style="6" customWidth="1"/>
    <col min="3" max="4" width="9.50390625" style="6" bestFit="1" customWidth="1"/>
    <col min="5" max="5" width="9.875" style="6" customWidth="1"/>
    <col min="6" max="6" width="9.50390625" style="6" bestFit="1" customWidth="1"/>
    <col min="7" max="7" width="3.00390625" style="6" customWidth="1"/>
    <col min="8" max="8" width="28.625" style="6" customWidth="1"/>
    <col min="9" max="9" width="9.50390625" style="6" bestFit="1" customWidth="1"/>
    <col min="10" max="10" width="9.50390625" style="0" bestFit="1" customWidth="1"/>
    <col min="11" max="11" width="8.625" style="0" customWidth="1"/>
    <col min="12" max="12" width="10.50390625" style="0" bestFit="1" customWidth="1"/>
    <col min="13" max="13" width="9.50390625" style="0" bestFit="1" customWidth="1"/>
    <col min="15" max="15" width="29.875" style="0" bestFit="1" customWidth="1"/>
  </cols>
  <sheetData>
    <row r="1" ht="20.25">
      <c r="H1" s="13" t="s">
        <v>302</v>
      </c>
    </row>
    <row r="2" ht="16.5"/>
    <row r="3" spans="1:15" ht="18">
      <c r="A3" s="7" t="s">
        <v>34</v>
      </c>
      <c r="H3" s="7" t="s">
        <v>35</v>
      </c>
      <c r="O3" s="7" t="s">
        <v>198</v>
      </c>
    </row>
    <row r="4" ht="16.5">
      <c r="H4"/>
    </row>
    <row r="5" spans="1:20" ht="18">
      <c r="A5" s="7" t="s">
        <v>248</v>
      </c>
      <c r="H5" s="7" t="s">
        <v>248</v>
      </c>
      <c r="J5" s="6"/>
      <c r="K5" s="6"/>
      <c r="L5" s="6"/>
      <c r="M5" s="6"/>
      <c r="O5" s="7" t="s">
        <v>248</v>
      </c>
      <c r="P5" s="6"/>
      <c r="Q5" s="6"/>
      <c r="R5" s="6"/>
      <c r="S5" s="6"/>
      <c r="T5" s="6"/>
    </row>
    <row r="6" spans="1:20" ht="16.5">
      <c r="A6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H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O6" t="s">
        <v>6</v>
      </c>
      <c r="P6" s="6" t="s">
        <v>7</v>
      </c>
      <c r="Q6" s="6" t="s">
        <v>8</v>
      </c>
      <c r="R6" s="6" t="s">
        <v>9</v>
      </c>
      <c r="S6" s="6" t="s">
        <v>10</v>
      </c>
      <c r="T6" s="6" t="s">
        <v>11</v>
      </c>
    </row>
    <row r="7" spans="1:20" s="1" customFormat="1" ht="16.5">
      <c r="A7" s="1" t="s">
        <v>12</v>
      </c>
      <c r="B7" s="4">
        <v>0.49</v>
      </c>
      <c r="C7" s="4">
        <v>0.8</v>
      </c>
      <c r="D7" s="4">
        <v>1.38</v>
      </c>
      <c r="E7" s="4">
        <v>2.28</v>
      </c>
      <c r="F7" s="4">
        <v>2.89</v>
      </c>
      <c r="G7" s="4"/>
      <c r="H7" s="1" t="s">
        <v>12</v>
      </c>
      <c r="I7" s="4">
        <v>2.73</v>
      </c>
      <c r="J7" s="4">
        <v>3.3</v>
      </c>
      <c r="K7" s="4">
        <v>4.66</v>
      </c>
      <c r="L7" s="4">
        <v>5.99</v>
      </c>
      <c r="M7" s="4">
        <v>7.36</v>
      </c>
      <c r="O7" s="1" t="s">
        <v>12</v>
      </c>
      <c r="P7" s="4">
        <v>0.35</v>
      </c>
      <c r="Q7" s="4">
        <v>0.52</v>
      </c>
      <c r="R7" s="4">
        <v>0.98</v>
      </c>
      <c r="S7" s="4">
        <v>1.73</v>
      </c>
      <c r="T7" s="4">
        <v>2.61</v>
      </c>
    </row>
    <row r="8" spans="1:20" s="1" customFormat="1" ht="16.5">
      <c r="A8" s="1" t="s">
        <v>26</v>
      </c>
      <c r="B8" s="4">
        <v>30</v>
      </c>
      <c r="C8" s="4">
        <v>30</v>
      </c>
      <c r="D8" s="4">
        <v>30</v>
      </c>
      <c r="E8" s="4">
        <v>30</v>
      </c>
      <c r="F8" s="4">
        <v>30</v>
      </c>
      <c r="G8" s="4"/>
      <c r="H8" s="1" t="s">
        <v>26</v>
      </c>
      <c r="I8" s="4">
        <v>30</v>
      </c>
      <c r="J8" s="4">
        <v>30</v>
      </c>
      <c r="K8" s="4">
        <v>30</v>
      </c>
      <c r="L8" s="4">
        <v>30</v>
      </c>
      <c r="M8" s="4">
        <v>30</v>
      </c>
      <c r="O8" s="1" t="s">
        <v>26</v>
      </c>
      <c r="P8" s="4">
        <v>30</v>
      </c>
      <c r="Q8" s="4">
        <v>30</v>
      </c>
      <c r="R8" s="4">
        <v>30</v>
      </c>
      <c r="S8" s="4">
        <v>30</v>
      </c>
      <c r="T8" s="4">
        <v>30</v>
      </c>
    </row>
    <row r="9" spans="1:20" s="2" customFormat="1" ht="16.5">
      <c r="A9" s="2" t="s">
        <v>2</v>
      </c>
      <c r="B9" s="5">
        <f>B7*B8/1000</f>
        <v>0.0147</v>
      </c>
      <c r="C9" s="5">
        <f>C7*C8/1000</f>
        <v>0.024</v>
      </c>
      <c r="D9" s="5">
        <f>D7*D8/1000</f>
        <v>0.0414</v>
      </c>
      <c r="E9" s="5">
        <f>E7*E8/1000</f>
        <v>0.06839999999999999</v>
      </c>
      <c r="F9" s="5">
        <f>F7*F8/1000</f>
        <v>0.0867</v>
      </c>
      <c r="G9" s="5"/>
      <c r="H9" s="2" t="s">
        <v>2</v>
      </c>
      <c r="I9" s="5">
        <f>I7*I8/1000</f>
        <v>0.0819</v>
      </c>
      <c r="J9" s="5">
        <f>J7*J8/1000</f>
        <v>0.099</v>
      </c>
      <c r="K9" s="5">
        <f>K7*K8/1000</f>
        <v>0.1398</v>
      </c>
      <c r="L9" s="5">
        <f>L7*L8/1000</f>
        <v>0.17970000000000003</v>
      </c>
      <c r="M9" s="5">
        <f>M7*M8/1000</f>
        <v>0.22080000000000002</v>
      </c>
      <c r="O9" s="2" t="s">
        <v>2</v>
      </c>
      <c r="P9" s="5">
        <f>P7*P8/1000</f>
        <v>0.0105</v>
      </c>
      <c r="Q9" s="5">
        <f>Q7*Q8/1000</f>
        <v>0.015600000000000001</v>
      </c>
      <c r="R9" s="5">
        <f>R7*R8/1000</f>
        <v>0.0294</v>
      </c>
      <c r="S9" s="5">
        <f>S7*S8/1000</f>
        <v>0.0519</v>
      </c>
      <c r="T9" s="5">
        <f>T7*T8/1000</f>
        <v>0.0783</v>
      </c>
    </row>
    <row r="10" spans="1:20" s="2" customFormat="1" ht="16.5">
      <c r="A10" s="2" t="s">
        <v>3</v>
      </c>
      <c r="B10" s="5">
        <f aca="true" t="shared" si="0" ref="B10:F11">B9*60</f>
        <v>0.882</v>
      </c>
      <c r="C10" s="5">
        <f t="shared" si="0"/>
        <v>1.44</v>
      </c>
      <c r="D10" s="5">
        <f t="shared" si="0"/>
        <v>2.484</v>
      </c>
      <c r="E10" s="5">
        <f t="shared" si="0"/>
        <v>4.103999999999999</v>
      </c>
      <c r="F10" s="5">
        <f t="shared" si="0"/>
        <v>5.202</v>
      </c>
      <c r="G10" s="5"/>
      <c r="H10" s="2" t="s">
        <v>3</v>
      </c>
      <c r="I10" s="5">
        <f aca="true" t="shared" si="1" ref="I10:M11">I9*60</f>
        <v>4.914</v>
      </c>
      <c r="J10" s="5">
        <f t="shared" si="1"/>
        <v>5.94</v>
      </c>
      <c r="K10" s="5">
        <f t="shared" si="1"/>
        <v>8.388</v>
      </c>
      <c r="L10" s="5">
        <f t="shared" si="1"/>
        <v>10.782000000000002</v>
      </c>
      <c r="M10" s="5">
        <f t="shared" si="1"/>
        <v>13.248000000000001</v>
      </c>
      <c r="O10" s="2" t="s">
        <v>3</v>
      </c>
      <c r="P10" s="5">
        <f aca="true" t="shared" si="2" ref="P10:T11">P9*60</f>
        <v>0.63</v>
      </c>
      <c r="Q10" s="5">
        <f t="shared" si="2"/>
        <v>0.936</v>
      </c>
      <c r="R10" s="5">
        <f t="shared" si="2"/>
        <v>1.764</v>
      </c>
      <c r="S10" s="5">
        <f t="shared" si="2"/>
        <v>3.114</v>
      </c>
      <c r="T10" s="5">
        <f t="shared" si="2"/>
        <v>4.6979999999999995</v>
      </c>
    </row>
    <row r="11" spans="1:20" s="2" customFormat="1" ht="16.5">
      <c r="A11" s="2" t="s">
        <v>4</v>
      </c>
      <c r="B11" s="5">
        <f t="shared" si="0"/>
        <v>52.92</v>
      </c>
      <c r="C11" s="5">
        <f t="shared" si="0"/>
        <v>86.39999999999999</v>
      </c>
      <c r="D11" s="5">
        <f t="shared" si="0"/>
        <v>149.04</v>
      </c>
      <c r="E11" s="5">
        <f t="shared" si="0"/>
        <v>246.23999999999995</v>
      </c>
      <c r="F11" s="5">
        <f t="shared" si="0"/>
        <v>312.12</v>
      </c>
      <c r="G11" s="5"/>
      <c r="H11" s="2" t="s">
        <v>4</v>
      </c>
      <c r="I11" s="5">
        <f t="shared" si="1"/>
        <v>294.84</v>
      </c>
      <c r="J11" s="5">
        <f t="shared" si="1"/>
        <v>356.40000000000003</v>
      </c>
      <c r="K11" s="5">
        <f t="shared" si="1"/>
        <v>503.28</v>
      </c>
      <c r="L11" s="5">
        <f t="shared" si="1"/>
        <v>646.9200000000001</v>
      </c>
      <c r="M11" s="5">
        <f t="shared" si="1"/>
        <v>794.8800000000001</v>
      </c>
      <c r="O11" s="2" t="s">
        <v>4</v>
      </c>
      <c r="P11" s="5">
        <f t="shared" si="2"/>
        <v>37.8</v>
      </c>
      <c r="Q11" s="5">
        <f t="shared" si="2"/>
        <v>56.160000000000004</v>
      </c>
      <c r="R11" s="5">
        <f t="shared" si="2"/>
        <v>105.84</v>
      </c>
      <c r="S11" s="5">
        <f t="shared" si="2"/>
        <v>186.84</v>
      </c>
      <c r="T11" s="5">
        <f t="shared" si="2"/>
        <v>281.88</v>
      </c>
    </row>
    <row r="12" spans="1:20" s="2" customFormat="1" ht="16.5">
      <c r="A12" s="2" t="s">
        <v>5</v>
      </c>
      <c r="B12" s="5">
        <f>B11*24</f>
        <v>1270.08</v>
      </c>
      <c r="C12" s="5">
        <f>C11*24</f>
        <v>2073.6</v>
      </c>
      <c r="D12" s="5">
        <f>D11*24</f>
        <v>3576.96</v>
      </c>
      <c r="E12" s="5">
        <f>E11*24</f>
        <v>5909.759999999998</v>
      </c>
      <c r="F12" s="5">
        <f>F11*24</f>
        <v>7490.88</v>
      </c>
      <c r="G12" s="5"/>
      <c r="H12" s="2" t="s">
        <v>5</v>
      </c>
      <c r="I12" s="5">
        <f>I11*24</f>
        <v>7076.16</v>
      </c>
      <c r="J12" s="5">
        <f>J11*24</f>
        <v>8553.6</v>
      </c>
      <c r="K12" s="5">
        <f>K11*24</f>
        <v>12078.72</v>
      </c>
      <c r="L12" s="5">
        <f>L11*24</f>
        <v>15526.080000000002</v>
      </c>
      <c r="M12" s="5">
        <f>M11*24</f>
        <v>19077.120000000003</v>
      </c>
      <c r="O12" s="2" t="s">
        <v>5</v>
      </c>
      <c r="P12" s="5">
        <f>P11*24</f>
        <v>907.1999999999999</v>
      </c>
      <c r="Q12" s="5">
        <f>Q11*24</f>
        <v>1347.8400000000001</v>
      </c>
      <c r="R12" s="5">
        <f>R11*24</f>
        <v>2540.16</v>
      </c>
      <c r="S12" s="5">
        <f>S11*24</f>
        <v>4484.16</v>
      </c>
      <c r="T12" s="5">
        <f>T11*24</f>
        <v>6765.12</v>
      </c>
    </row>
    <row r="13" spans="2:20" s="2" customFormat="1" ht="16.5">
      <c r="B13" s="5"/>
      <c r="C13" s="5"/>
      <c r="D13" s="5"/>
      <c r="E13" s="5"/>
      <c r="F13" s="5"/>
      <c r="G13" s="5"/>
      <c r="I13" s="5"/>
      <c r="J13" s="5"/>
      <c r="K13" s="5"/>
      <c r="L13" s="5"/>
      <c r="M13" s="5"/>
      <c r="P13" s="5"/>
      <c r="Q13" s="5"/>
      <c r="R13" s="5"/>
      <c r="S13" s="5"/>
      <c r="T13" s="5"/>
    </row>
    <row r="14" spans="1:20" ht="18">
      <c r="A14" s="7"/>
      <c r="H14" s="7"/>
      <c r="J14" s="6"/>
      <c r="K14" s="6"/>
      <c r="L14" s="6"/>
      <c r="M14" s="6"/>
      <c r="O14" s="7"/>
      <c r="P14" s="6"/>
      <c r="Q14" s="6"/>
      <c r="R14" s="6"/>
      <c r="S14" s="6"/>
      <c r="T14" s="6"/>
    </row>
    <row r="15" spans="1:20" ht="18">
      <c r="A15" s="7" t="s">
        <v>247</v>
      </c>
      <c r="H15" s="7" t="s">
        <v>247</v>
      </c>
      <c r="J15" s="6"/>
      <c r="K15" s="6"/>
      <c r="L15" s="6"/>
      <c r="M15" s="6"/>
      <c r="O15" s="7" t="s">
        <v>247</v>
      </c>
      <c r="P15" s="6"/>
      <c r="Q15" s="6"/>
      <c r="R15" s="6"/>
      <c r="S15" s="6"/>
      <c r="T15" s="6"/>
    </row>
    <row r="16" spans="1:20" ht="16.5">
      <c r="A16" t="s">
        <v>6</v>
      </c>
      <c r="B16" s="6" t="s">
        <v>7</v>
      </c>
      <c r="C16" s="6" t="s">
        <v>8</v>
      </c>
      <c r="D16" s="6" t="s">
        <v>9</v>
      </c>
      <c r="E16" s="6" t="s">
        <v>10</v>
      </c>
      <c r="F16" s="6" t="s">
        <v>11</v>
      </c>
      <c r="H16" t="s">
        <v>6</v>
      </c>
      <c r="I16" s="6" t="s">
        <v>7</v>
      </c>
      <c r="J16" s="6" t="s">
        <v>8</v>
      </c>
      <c r="K16" s="6" t="s">
        <v>9</v>
      </c>
      <c r="L16" s="6" t="s">
        <v>10</v>
      </c>
      <c r="M16" s="6" t="s">
        <v>11</v>
      </c>
      <c r="O16" t="s">
        <v>6</v>
      </c>
      <c r="P16" s="6" t="s">
        <v>7</v>
      </c>
      <c r="Q16" s="6" t="s">
        <v>8</v>
      </c>
      <c r="R16" s="6" t="s">
        <v>9</v>
      </c>
      <c r="S16" s="6" t="s">
        <v>10</v>
      </c>
      <c r="T16" s="6" t="s">
        <v>11</v>
      </c>
    </row>
    <row r="17" spans="1:20" s="1" customFormat="1" ht="16.5">
      <c r="A17" s="1" t="s">
        <v>12</v>
      </c>
      <c r="B17" s="4">
        <v>1.2</v>
      </c>
      <c r="C17" s="4">
        <v>2.12</v>
      </c>
      <c r="D17" s="4">
        <v>3.65</v>
      </c>
      <c r="E17" s="4">
        <v>6.82</v>
      </c>
      <c r="F17" s="4">
        <v>7.9</v>
      </c>
      <c r="G17" s="4"/>
      <c r="H17" s="1" t="s">
        <v>12</v>
      </c>
      <c r="I17" s="4">
        <v>6.23</v>
      </c>
      <c r="J17" s="4">
        <v>7.6</v>
      </c>
      <c r="K17" s="4">
        <v>11.07</v>
      </c>
      <c r="L17" s="4">
        <v>14.83</v>
      </c>
      <c r="M17" s="4">
        <v>18.72</v>
      </c>
      <c r="O17" s="1" t="s">
        <v>12</v>
      </c>
      <c r="P17" s="4">
        <v>0.62</v>
      </c>
      <c r="Q17" s="4">
        <v>1.23</v>
      </c>
      <c r="R17" s="4">
        <v>2.35</v>
      </c>
      <c r="S17" s="4">
        <v>4.21</v>
      </c>
      <c r="T17" s="4">
        <v>7.22</v>
      </c>
    </row>
    <row r="18" spans="1:20" s="1" customFormat="1" ht="16.5">
      <c r="A18" s="1" t="s">
        <v>26</v>
      </c>
      <c r="B18" s="4">
        <v>30</v>
      </c>
      <c r="C18" s="4">
        <v>30</v>
      </c>
      <c r="D18" s="4">
        <v>30</v>
      </c>
      <c r="E18" s="4">
        <v>30</v>
      </c>
      <c r="F18" s="4">
        <v>30</v>
      </c>
      <c r="G18" s="4"/>
      <c r="H18" s="1" t="s">
        <v>26</v>
      </c>
      <c r="I18" s="4">
        <v>30</v>
      </c>
      <c r="J18" s="4">
        <v>30</v>
      </c>
      <c r="K18" s="4">
        <v>30</v>
      </c>
      <c r="L18" s="4">
        <v>30</v>
      </c>
      <c r="M18" s="4">
        <v>30</v>
      </c>
      <c r="O18" s="1" t="s">
        <v>26</v>
      </c>
      <c r="P18" s="4">
        <v>30</v>
      </c>
      <c r="Q18" s="4">
        <v>30</v>
      </c>
      <c r="R18" s="4">
        <v>30</v>
      </c>
      <c r="S18" s="4">
        <v>30</v>
      </c>
      <c r="T18" s="4">
        <v>30</v>
      </c>
    </row>
    <row r="19" spans="1:20" s="2" customFormat="1" ht="16.5">
      <c r="A19" s="2" t="s">
        <v>2</v>
      </c>
      <c r="B19" s="5">
        <f>B17*B18/1000</f>
        <v>0.036</v>
      </c>
      <c r="C19" s="5">
        <f>C17*C18/1000</f>
        <v>0.0636</v>
      </c>
      <c r="D19" s="5">
        <f>D17*D18/1000</f>
        <v>0.1095</v>
      </c>
      <c r="E19" s="5">
        <f>E17*E18/1000</f>
        <v>0.20460000000000003</v>
      </c>
      <c r="F19" s="5">
        <f>F17*F18/1000</f>
        <v>0.237</v>
      </c>
      <c r="G19" s="5"/>
      <c r="H19" s="2" t="s">
        <v>2</v>
      </c>
      <c r="I19" s="5">
        <f>I17*I18/1000</f>
        <v>0.1869</v>
      </c>
      <c r="J19" s="5">
        <f>J17*J18/1000</f>
        <v>0.228</v>
      </c>
      <c r="K19" s="5">
        <f>K17*K18/1000</f>
        <v>0.3321</v>
      </c>
      <c r="L19" s="5">
        <f>L17*L18/1000</f>
        <v>0.44489999999999996</v>
      </c>
      <c r="M19" s="5">
        <f>M17*M18/1000</f>
        <v>0.5615999999999999</v>
      </c>
      <c r="O19" s="2" t="s">
        <v>2</v>
      </c>
      <c r="P19" s="5">
        <f>P17*P18/1000</f>
        <v>0.018600000000000002</v>
      </c>
      <c r="Q19" s="5">
        <f>Q17*Q18/1000</f>
        <v>0.036899999999999995</v>
      </c>
      <c r="R19" s="5">
        <f>R17*R18/1000</f>
        <v>0.0705</v>
      </c>
      <c r="S19" s="5">
        <f>S17*S18/1000</f>
        <v>0.1263</v>
      </c>
      <c r="T19" s="5">
        <f>T17*T18/1000</f>
        <v>0.2166</v>
      </c>
    </row>
    <row r="20" spans="1:20" s="2" customFormat="1" ht="16.5">
      <c r="A20" s="2" t="s">
        <v>3</v>
      </c>
      <c r="B20" s="5">
        <f aca="true" t="shared" si="3" ref="B20:F21">B19*60</f>
        <v>2.1599999999999997</v>
      </c>
      <c r="C20" s="5">
        <f t="shared" si="3"/>
        <v>3.8160000000000003</v>
      </c>
      <c r="D20" s="5">
        <f t="shared" si="3"/>
        <v>6.57</v>
      </c>
      <c r="E20" s="5">
        <f t="shared" si="3"/>
        <v>12.276000000000002</v>
      </c>
      <c r="F20" s="5">
        <f t="shared" si="3"/>
        <v>14.219999999999999</v>
      </c>
      <c r="G20" s="5"/>
      <c r="H20" s="2" t="s">
        <v>3</v>
      </c>
      <c r="I20" s="5">
        <f aca="true" t="shared" si="4" ref="I20:M21">I19*60</f>
        <v>11.214</v>
      </c>
      <c r="J20" s="5">
        <f t="shared" si="4"/>
        <v>13.68</v>
      </c>
      <c r="K20" s="5">
        <f t="shared" si="4"/>
        <v>19.926000000000002</v>
      </c>
      <c r="L20" s="5">
        <f t="shared" si="4"/>
        <v>26.694</v>
      </c>
      <c r="M20" s="5">
        <f t="shared" si="4"/>
        <v>33.69599999999999</v>
      </c>
      <c r="O20" s="2" t="s">
        <v>3</v>
      </c>
      <c r="P20" s="5">
        <f aca="true" t="shared" si="5" ref="P20:T21">P19*60</f>
        <v>1.116</v>
      </c>
      <c r="Q20" s="5">
        <f t="shared" si="5"/>
        <v>2.2139999999999995</v>
      </c>
      <c r="R20" s="5">
        <f t="shared" si="5"/>
        <v>4.2299999999999995</v>
      </c>
      <c r="S20" s="5">
        <f t="shared" si="5"/>
        <v>7.577999999999999</v>
      </c>
      <c r="T20" s="5">
        <f t="shared" si="5"/>
        <v>12.995999999999999</v>
      </c>
    </row>
    <row r="21" spans="1:20" s="2" customFormat="1" ht="16.5">
      <c r="A21" s="2" t="s">
        <v>4</v>
      </c>
      <c r="B21" s="5">
        <f t="shared" si="3"/>
        <v>129.6</v>
      </c>
      <c r="C21" s="5">
        <f t="shared" si="3"/>
        <v>228.96</v>
      </c>
      <c r="D21" s="5">
        <f t="shared" si="3"/>
        <v>394.20000000000005</v>
      </c>
      <c r="E21" s="5">
        <f t="shared" si="3"/>
        <v>736.5600000000001</v>
      </c>
      <c r="F21" s="5">
        <f t="shared" si="3"/>
        <v>853.1999999999999</v>
      </c>
      <c r="G21" s="5"/>
      <c r="H21" s="2" t="s">
        <v>4</v>
      </c>
      <c r="I21" s="5">
        <f t="shared" si="4"/>
        <v>672.84</v>
      </c>
      <c r="J21" s="5">
        <f t="shared" si="4"/>
        <v>820.8</v>
      </c>
      <c r="K21" s="5">
        <f t="shared" si="4"/>
        <v>1195.5600000000002</v>
      </c>
      <c r="L21" s="5">
        <f t="shared" si="4"/>
        <v>1601.6399999999999</v>
      </c>
      <c r="M21" s="5">
        <f t="shared" si="4"/>
        <v>2021.7599999999995</v>
      </c>
      <c r="O21" s="2" t="s">
        <v>4</v>
      </c>
      <c r="P21" s="5">
        <f t="shared" si="5"/>
        <v>66.96000000000001</v>
      </c>
      <c r="Q21" s="5">
        <f t="shared" si="5"/>
        <v>132.83999999999997</v>
      </c>
      <c r="R21" s="5">
        <f t="shared" si="5"/>
        <v>253.79999999999998</v>
      </c>
      <c r="S21" s="5">
        <f t="shared" si="5"/>
        <v>454.67999999999995</v>
      </c>
      <c r="T21" s="5">
        <f t="shared" si="5"/>
        <v>779.7599999999999</v>
      </c>
    </row>
    <row r="22" spans="1:20" s="2" customFormat="1" ht="16.5">
      <c r="A22" s="2" t="s">
        <v>5</v>
      </c>
      <c r="B22" s="5">
        <f>B21*24</f>
        <v>3110.3999999999996</v>
      </c>
      <c r="C22" s="5">
        <f>C21*24</f>
        <v>5495.04</v>
      </c>
      <c r="D22" s="5">
        <f>D21*24</f>
        <v>9460.800000000001</v>
      </c>
      <c r="E22" s="5">
        <f>E21*24</f>
        <v>17677.440000000002</v>
      </c>
      <c r="F22" s="5">
        <f>F21*24</f>
        <v>20476.8</v>
      </c>
      <c r="G22" s="5"/>
      <c r="H22" s="2" t="s">
        <v>5</v>
      </c>
      <c r="I22" s="5">
        <f>I21*24</f>
        <v>16148.16</v>
      </c>
      <c r="J22" s="5">
        <f>J21*24</f>
        <v>19699.199999999997</v>
      </c>
      <c r="K22" s="5">
        <f>K21*24</f>
        <v>28693.440000000002</v>
      </c>
      <c r="L22" s="5">
        <f>L21*24</f>
        <v>38439.36</v>
      </c>
      <c r="M22" s="5">
        <f>M21*24</f>
        <v>48522.23999999999</v>
      </c>
      <c r="O22" s="2" t="s">
        <v>5</v>
      </c>
      <c r="P22" s="5">
        <f>P21*24</f>
        <v>1607.0400000000002</v>
      </c>
      <c r="Q22" s="5">
        <f>Q21*24</f>
        <v>3188.1599999999994</v>
      </c>
      <c r="R22" s="5">
        <f>R21*24</f>
        <v>6091.2</v>
      </c>
      <c r="S22" s="5">
        <f>S21*24</f>
        <v>10912.32</v>
      </c>
      <c r="T22" s="5">
        <f>T21*24</f>
        <v>18714.239999999998</v>
      </c>
    </row>
    <row r="23" spans="2:20" s="2" customFormat="1" ht="16.5">
      <c r="B23" s="5"/>
      <c r="C23" s="5"/>
      <c r="D23" s="5"/>
      <c r="E23" s="5"/>
      <c r="F23" s="5"/>
      <c r="G23" s="5"/>
      <c r="I23" s="5"/>
      <c r="J23" s="5"/>
      <c r="K23" s="5"/>
      <c r="L23" s="5"/>
      <c r="M23" s="5"/>
      <c r="P23" s="5"/>
      <c r="Q23" s="5"/>
      <c r="R23" s="5"/>
      <c r="S23" s="5"/>
      <c r="T23" s="5"/>
    </row>
    <row r="24" spans="1:20" ht="18">
      <c r="A24" s="7"/>
      <c r="H24" s="7"/>
      <c r="J24" s="6"/>
      <c r="K24" s="6"/>
      <c r="L24" s="6"/>
      <c r="M24" s="6"/>
      <c r="O24" s="7"/>
      <c r="P24" s="6"/>
      <c r="Q24" s="6"/>
      <c r="R24" s="6"/>
      <c r="S24" s="6"/>
      <c r="T24" s="6"/>
    </row>
    <row r="25" spans="1:20" ht="18">
      <c r="A25" s="7" t="s">
        <v>246</v>
      </c>
      <c r="H25" s="7" t="s">
        <v>246</v>
      </c>
      <c r="J25" s="6"/>
      <c r="K25" s="6"/>
      <c r="L25" s="6"/>
      <c r="M25" s="6"/>
      <c r="O25" s="7" t="s">
        <v>246</v>
      </c>
      <c r="P25" s="6"/>
      <c r="Q25" s="6"/>
      <c r="R25" s="6"/>
      <c r="S25" s="6"/>
      <c r="T25" s="6"/>
    </row>
    <row r="26" spans="1:20" ht="16.5">
      <c r="A26" t="s">
        <v>6</v>
      </c>
      <c r="B26" s="6" t="s">
        <v>7</v>
      </c>
      <c r="C26" s="6" t="s">
        <v>8</v>
      </c>
      <c r="D26" s="6" t="s">
        <v>9</v>
      </c>
      <c r="E26" s="6" t="s">
        <v>10</v>
      </c>
      <c r="F26" s="6" t="s">
        <v>11</v>
      </c>
      <c r="H26" t="s">
        <v>6</v>
      </c>
      <c r="I26" s="6" t="s">
        <v>7</v>
      </c>
      <c r="J26" s="6" t="s">
        <v>8</v>
      </c>
      <c r="K26" s="6" t="s">
        <v>9</v>
      </c>
      <c r="L26" s="6" t="s">
        <v>10</v>
      </c>
      <c r="M26" s="6" t="s">
        <v>11</v>
      </c>
      <c r="O26" t="s">
        <v>6</v>
      </c>
      <c r="P26" s="6" t="s">
        <v>7</v>
      </c>
      <c r="Q26" s="6" t="s">
        <v>8</v>
      </c>
      <c r="R26" s="6" t="s">
        <v>9</v>
      </c>
      <c r="S26" s="6" t="s">
        <v>10</v>
      </c>
      <c r="T26" s="6" t="s">
        <v>11</v>
      </c>
    </row>
    <row r="27" spans="1:20" s="1" customFormat="1" ht="16.5">
      <c r="A27" s="1" t="s">
        <v>12</v>
      </c>
      <c r="B27" s="4">
        <v>3.61</v>
      </c>
      <c r="C27" s="4">
        <v>6.04</v>
      </c>
      <c r="D27" s="4">
        <v>11.54</v>
      </c>
      <c r="E27" s="4">
        <v>20.55</v>
      </c>
      <c r="F27" s="4">
        <v>27.4</v>
      </c>
      <c r="G27" s="4"/>
      <c r="H27" s="1" t="s">
        <v>12</v>
      </c>
      <c r="I27" s="4">
        <v>15.64</v>
      </c>
      <c r="J27" s="4">
        <v>19.44</v>
      </c>
      <c r="K27" s="4">
        <v>29.36</v>
      </c>
      <c r="L27" s="4">
        <v>41.55</v>
      </c>
      <c r="M27" s="4">
        <v>55.8</v>
      </c>
      <c r="O27" s="1" t="s">
        <v>12</v>
      </c>
      <c r="P27" s="4">
        <v>0.15</v>
      </c>
      <c r="Q27" s="4">
        <v>3.03</v>
      </c>
      <c r="R27" s="4">
        <v>7.86</v>
      </c>
      <c r="S27" s="4">
        <v>14.91</v>
      </c>
      <c r="T27" s="4">
        <v>25.15</v>
      </c>
    </row>
    <row r="28" spans="1:20" s="1" customFormat="1" ht="16.5">
      <c r="A28" s="1" t="s">
        <v>26</v>
      </c>
      <c r="B28" s="4">
        <v>30</v>
      </c>
      <c r="C28" s="4">
        <v>30</v>
      </c>
      <c r="D28" s="4">
        <v>30</v>
      </c>
      <c r="E28" s="4">
        <v>30</v>
      </c>
      <c r="F28" s="4">
        <v>30</v>
      </c>
      <c r="G28" s="4"/>
      <c r="H28" s="1" t="s">
        <v>26</v>
      </c>
      <c r="I28" s="4">
        <v>30</v>
      </c>
      <c r="J28" s="4">
        <v>30</v>
      </c>
      <c r="K28" s="4">
        <v>30</v>
      </c>
      <c r="L28" s="4">
        <v>30</v>
      </c>
      <c r="M28" s="4">
        <v>30</v>
      </c>
      <c r="O28" s="1" t="s">
        <v>26</v>
      </c>
      <c r="P28" s="4">
        <v>30</v>
      </c>
      <c r="Q28" s="4">
        <v>30</v>
      </c>
      <c r="R28" s="4">
        <v>30</v>
      </c>
      <c r="S28" s="4">
        <v>30</v>
      </c>
      <c r="T28" s="4">
        <v>30</v>
      </c>
    </row>
    <row r="29" spans="1:20" s="2" customFormat="1" ht="16.5">
      <c r="A29" s="2" t="s">
        <v>2</v>
      </c>
      <c r="B29" s="5">
        <f>B27*B28/1000</f>
        <v>0.1083</v>
      </c>
      <c r="C29" s="5">
        <f>C27*C28/1000</f>
        <v>0.1812</v>
      </c>
      <c r="D29" s="5">
        <f>D27*D28/1000</f>
        <v>0.3462</v>
      </c>
      <c r="E29" s="5">
        <f>E27*E28/1000</f>
        <v>0.6165</v>
      </c>
      <c r="F29" s="5">
        <f>F27*F28/1000</f>
        <v>0.822</v>
      </c>
      <c r="G29" s="5"/>
      <c r="H29" s="2" t="s">
        <v>2</v>
      </c>
      <c r="I29" s="5">
        <f>I27*I28/1000</f>
        <v>0.46920000000000006</v>
      </c>
      <c r="J29" s="5">
        <f>J27*J28/1000</f>
        <v>0.5832</v>
      </c>
      <c r="K29" s="5">
        <f>K27*K28/1000</f>
        <v>0.8807999999999999</v>
      </c>
      <c r="L29" s="5">
        <f>L27*L28/1000</f>
        <v>1.2465</v>
      </c>
      <c r="M29" s="5">
        <f>M27*M28/1000</f>
        <v>1.674</v>
      </c>
      <c r="O29" s="2" t="s">
        <v>2</v>
      </c>
      <c r="P29" s="5">
        <f>P27*P28/1000</f>
        <v>0.0045</v>
      </c>
      <c r="Q29" s="5">
        <f>Q27*Q28/1000</f>
        <v>0.0909</v>
      </c>
      <c r="R29" s="5">
        <f>R27*R28/1000</f>
        <v>0.2358</v>
      </c>
      <c r="S29" s="5">
        <f>S27*S28/1000</f>
        <v>0.44730000000000003</v>
      </c>
      <c r="T29" s="5">
        <f>T27*T28/1000</f>
        <v>0.7545</v>
      </c>
    </row>
    <row r="30" spans="1:20" s="2" customFormat="1" ht="16.5">
      <c r="A30" s="2" t="s">
        <v>3</v>
      </c>
      <c r="B30" s="5">
        <f aca="true" t="shared" si="6" ref="B30:F31">B29*60</f>
        <v>6.497999999999999</v>
      </c>
      <c r="C30" s="5">
        <f t="shared" si="6"/>
        <v>10.872</v>
      </c>
      <c r="D30" s="5">
        <f t="shared" si="6"/>
        <v>20.772000000000002</v>
      </c>
      <c r="E30" s="5">
        <f t="shared" si="6"/>
        <v>36.99</v>
      </c>
      <c r="F30" s="5">
        <f t="shared" si="6"/>
        <v>49.32</v>
      </c>
      <c r="G30" s="5"/>
      <c r="H30" s="2" t="s">
        <v>3</v>
      </c>
      <c r="I30" s="5">
        <f aca="true" t="shared" si="7" ref="I30:M31">I29*60</f>
        <v>28.152000000000005</v>
      </c>
      <c r="J30" s="5">
        <f t="shared" si="7"/>
        <v>34.992000000000004</v>
      </c>
      <c r="K30" s="5">
        <f t="shared" si="7"/>
        <v>52.84799999999999</v>
      </c>
      <c r="L30" s="5">
        <f t="shared" si="7"/>
        <v>74.78999999999999</v>
      </c>
      <c r="M30" s="5">
        <f t="shared" si="7"/>
        <v>100.44</v>
      </c>
      <c r="O30" s="2" t="s">
        <v>3</v>
      </c>
      <c r="P30" s="5">
        <f aca="true" t="shared" si="8" ref="P30:T31">P29*60</f>
        <v>0.26999999999999996</v>
      </c>
      <c r="Q30" s="5">
        <f t="shared" si="8"/>
        <v>5.454</v>
      </c>
      <c r="R30" s="5">
        <f t="shared" si="8"/>
        <v>14.148</v>
      </c>
      <c r="S30" s="5">
        <f t="shared" si="8"/>
        <v>26.838</v>
      </c>
      <c r="T30" s="5">
        <f t="shared" si="8"/>
        <v>45.269999999999996</v>
      </c>
    </row>
    <row r="31" spans="1:20" s="2" customFormat="1" ht="16.5">
      <c r="A31" s="2" t="s">
        <v>4</v>
      </c>
      <c r="B31" s="5">
        <f t="shared" si="6"/>
        <v>389.87999999999994</v>
      </c>
      <c r="C31" s="5">
        <f t="shared" si="6"/>
        <v>652.3199999999999</v>
      </c>
      <c r="D31" s="5">
        <f t="shared" si="6"/>
        <v>1246.3200000000002</v>
      </c>
      <c r="E31" s="5">
        <f t="shared" si="6"/>
        <v>2219.4</v>
      </c>
      <c r="F31" s="5">
        <f t="shared" si="6"/>
        <v>2959.2</v>
      </c>
      <c r="G31" s="5"/>
      <c r="H31" s="2" t="s">
        <v>4</v>
      </c>
      <c r="I31" s="5">
        <f t="shared" si="7"/>
        <v>1689.1200000000003</v>
      </c>
      <c r="J31" s="5">
        <f t="shared" si="7"/>
        <v>2099.5200000000004</v>
      </c>
      <c r="K31" s="5">
        <f t="shared" si="7"/>
        <v>3170.8799999999997</v>
      </c>
      <c r="L31" s="5">
        <f t="shared" si="7"/>
        <v>4487.4</v>
      </c>
      <c r="M31" s="5">
        <f t="shared" si="7"/>
        <v>6026.4</v>
      </c>
      <c r="O31" s="2" t="s">
        <v>4</v>
      </c>
      <c r="P31" s="5">
        <f t="shared" si="8"/>
        <v>16.2</v>
      </c>
      <c r="Q31" s="5">
        <f t="shared" si="8"/>
        <v>327.24</v>
      </c>
      <c r="R31" s="5">
        <f t="shared" si="8"/>
        <v>848.88</v>
      </c>
      <c r="S31" s="5">
        <f t="shared" si="8"/>
        <v>1610.28</v>
      </c>
      <c r="T31" s="5">
        <f t="shared" si="8"/>
        <v>2716.2</v>
      </c>
    </row>
    <row r="32" spans="1:20" s="2" customFormat="1" ht="16.5">
      <c r="A32" s="2" t="s">
        <v>5</v>
      </c>
      <c r="B32" s="5">
        <f>B31*24</f>
        <v>9357.119999999999</v>
      </c>
      <c r="C32" s="5">
        <f>C31*24</f>
        <v>15655.679999999998</v>
      </c>
      <c r="D32" s="5">
        <f>D31*24</f>
        <v>29911.680000000004</v>
      </c>
      <c r="E32" s="5">
        <f>E31*24</f>
        <v>53265.600000000006</v>
      </c>
      <c r="F32" s="5">
        <f>F31*24</f>
        <v>71020.79999999999</v>
      </c>
      <c r="G32" s="5"/>
      <c r="H32" s="2" t="s">
        <v>5</v>
      </c>
      <c r="I32" s="5">
        <f>I31*24</f>
        <v>40538.880000000005</v>
      </c>
      <c r="J32" s="5">
        <f>J31*24</f>
        <v>50388.48000000001</v>
      </c>
      <c r="K32" s="5">
        <f>K31*24</f>
        <v>76101.12</v>
      </c>
      <c r="L32" s="5">
        <f>L31*24</f>
        <v>107697.59999999999</v>
      </c>
      <c r="M32" s="5">
        <f>M31*24</f>
        <v>144633.59999999998</v>
      </c>
      <c r="O32" s="2" t="s">
        <v>5</v>
      </c>
      <c r="P32" s="5">
        <f>P31*24</f>
        <v>388.79999999999995</v>
      </c>
      <c r="Q32" s="5">
        <f>Q31*24</f>
        <v>7853.76</v>
      </c>
      <c r="R32" s="5">
        <f>R31*24</f>
        <v>20373.12</v>
      </c>
      <c r="S32" s="5">
        <f>S31*24</f>
        <v>38646.72</v>
      </c>
      <c r="T32" s="5">
        <f>T31*24</f>
        <v>65188.799999999996</v>
      </c>
    </row>
    <row r="33" ht="18">
      <c r="A33" s="7"/>
    </row>
    <row r="35" spans="1:20" ht="18">
      <c r="A35" s="7" t="s">
        <v>245</v>
      </c>
      <c r="H35" s="7" t="s">
        <v>245</v>
      </c>
      <c r="J35" s="6"/>
      <c r="K35" s="6"/>
      <c r="L35" s="6"/>
      <c r="M35" s="6"/>
      <c r="O35" s="7" t="s">
        <v>245</v>
      </c>
      <c r="P35" s="6"/>
      <c r="Q35" s="6"/>
      <c r="R35" s="6"/>
      <c r="S35" s="6"/>
      <c r="T35" s="6"/>
    </row>
    <row r="36" spans="1:20" ht="16.5">
      <c r="A36" t="s">
        <v>6</v>
      </c>
      <c r="B36" s="6" t="s">
        <v>7</v>
      </c>
      <c r="C36" s="6" t="s">
        <v>8</v>
      </c>
      <c r="D36" s="6" t="s">
        <v>9</v>
      </c>
      <c r="E36" s="6" t="s">
        <v>10</v>
      </c>
      <c r="F36" s="6" t="s">
        <v>11</v>
      </c>
      <c r="H36" t="s">
        <v>6</v>
      </c>
      <c r="I36" s="6" t="s">
        <v>7</v>
      </c>
      <c r="J36" s="6" t="s">
        <v>8</v>
      </c>
      <c r="K36" s="6" t="s">
        <v>9</v>
      </c>
      <c r="L36" s="6" t="s">
        <v>10</v>
      </c>
      <c r="M36" s="6" t="s">
        <v>11</v>
      </c>
      <c r="O36" t="s">
        <v>6</v>
      </c>
      <c r="P36" s="6" t="s">
        <v>7</v>
      </c>
      <c r="Q36" s="6" t="s">
        <v>8</v>
      </c>
      <c r="R36" s="6" t="s">
        <v>9</v>
      </c>
      <c r="S36" s="6" t="s">
        <v>10</v>
      </c>
      <c r="T36" s="6" t="s">
        <v>11</v>
      </c>
    </row>
    <row r="37" spans="1:20" s="11" customFormat="1" ht="16.5">
      <c r="A37" s="1" t="s">
        <v>12</v>
      </c>
      <c r="B37" s="4">
        <v>3.74</v>
      </c>
      <c r="C37" s="4">
        <v>6.28</v>
      </c>
      <c r="D37" s="4">
        <v>11.61</v>
      </c>
      <c r="E37" s="4">
        <v>19.99</v>
      </c>
      <c r="F37" s="4">
        <v>26.36</v>
      </c>
      <c r="H37" s="1" t="s">
        <v>12</v>
      </c>
      <c r="I37" s="4">
        <v>16.02</v>
      </c>
      <c r="J37" s="4">
        <v>20.18</v>
      </c>
      <c r="K37" s="4">
        <v>30.48</v>
      </c>
      <c r="L37" s="4">
        <v>42.68</v>
      </c>
      <c r="M37" s="4">
        <v>56.07</v>
      </c>
      <c r="O37" s="1" t="s">
        <v>12</v>
      </c>
      <c r="P37" s="4">
        <v>1.44</v>
      </c>
      <c r="Q37" s="4">
        <v>2.94</v>
      </c>
      <c r="R37" s="4">
        <v>6.93</v>
      </c>
      <c r="S37" s="4">
        <v>13.76</v>
      </c>
      <c r="T37" s="4">
        <v>23.68</v>
      </c>
    </row>
    <row r="38" spans="1:20" s="11" customFormat="1" ht="16.5">
      <c r="A38" s="1" t="s">
        <v>26</v>
      </c>
      <c r="B38" s="4">
        <v>30</v>
      </c>
      <c r="C38" s="4">
        <v>30</v>
      </c>
      <c r="D38" s="4">
        <v>30</v>
      </c>
      <c r="E38" s="4">
        <v>30</v>
      </c>
      <c r="F38" s="4">
        <v>30</v>
      </c>
      <c r="H38" s="1" t="s">
        <v>26</v>
      </c>
      <c r="I38" s="4">
        <v>30</v>
      </c>
      <c r="J38" s="4">
        <v>30</v>
      </c>
      <c r="K38" s="4">
        <v>30</v>
      </c>
      <c r="L38" s="4">
        <v>30</v>
      </c>
      <c r="M38" s="4">
        <v>30</v>
      </c>
      <c r="O38" s="1" t="s">
        <v>26</v>
      </c>
      <c r="P38" s="4">
        <v>30</v>
      </c>
      <c r="Q38" s="4">
        <v>30</v>
      </c>
      <c r="R38" s="4">
        <v>30</v>
      </c>
      <c r="S38" s="4">
        <v>30</v>
      </c>
      <c r="T38" s="4">
        <v>30</v>
      </c>
    </row>
    <row r="39" spans="1:20" ht="16.5">
      <c r="A39" s="2" t="s">
        <v>2</v>
      </c>
      <c r="B39" s="5">
        <f>B37*B38/1000</f>
        <v>0.11220000000000001</v>
      </c>
      <c r="C39" s="5">
        <f>C37*C38/1000</f>
        <v>0.1884</v>
      </c>
      <c r="D39" s="5">
        <f>D37*D38/1000</f>
        <v>0.34829999999999994</v>
      </c>
      <c r="E39" s="5">
        <f>E37*E38/1000</f>
        <v>0.5996999999999999</v>
      </c>
      <c r="F39" s="5">
        <f>F37*F38/1000</f>
        <v>0.7908</v>
      </c>
      <c r="H39" s="2" t="s">
        <v>2</v>
      </c>
      <c r="I39" s="5">
        <f>I37*I38/1000</f>
        <v>0.48059999999999997</v>
      </c>
      <c r="J39" s="5">
        <f>J37*J38/1000</f>
        <v>0.6053999999999999</v>
      </c>
      <c r="K39" s="5">
        <f>K37*K38/1000</f>
        <v>0.9144</v>
      </c>
      <c r="L39" s="5">
        <f>L37*L38/1000</f>
        <v>1.2804</v>
      </c>
      <c r="M39" s="5">
        <f>M37*M38/1000</f>
        <v>1.6821</v>
      </c>
      <c r="O39" s="2" t="s">
        <v>2</v>
      </c>
      <c r="P39" s="5">
        <f>P37*P38/1000</f>
        <v>0.043199999999999995</v>
      </c>
      <c r="Q39" s="5">
        <f>Q37*Q38/1000</f>
        <v>0.0882</v>
      </c>
      <c r="R39" s="5">
        <f>R37*R38/1000</f>
        <v>0.20789999999999997</v>
      </c>
      <c r="S39" s="5">
        <f>S37*S38/1000</f>
        <v>0.4128</v>
      </c>
      <c r="T39" s="5">
        <f>T37*T38/1000</f>
        <v>0.7104</v>
      </c>
    </row>
    <row r="40" spans="1:20" ht="16.5">
      <c r="A40" s="2" t="s">
        <v>3</v>
      </c>
      <c r="B40" s="5">
        <f aca="true" t="shared" si="9" ref="B40:F41">B39*60</f>
        <v>6.732</v>
      </c>
      <c r="C40" s="5">
        <f t="shared" si="9"/>
        <v>11.304</v>
      </c>
      <c r="D40" s="5">
        <f t="shared" si="9"/>
        <v>20.897999999999996</v>
      </c>
      <c r="E40" s="5">
        <f t="shared" si="9"/>
        <v>35.98199999999999</v>
      </c>
      <c r="F40" s="5">
        <f t="shared" si="9"/>
        <v>47.44799999999999</v>
      </c>
      <c r="H40" s="2" t="s">
        <v>3</v>
      </c>
      <c r="I40" s="5">
        <f aca="true" t="shared" si="10" ref="I40:M41">I39*60</f>
        <v>28.836</v>
      </c>
      <c r="J40" s="5">
        <f t="shared" si="10"/>
        <v>36.324</v>
      </c>
      <c r="K40" s="5">
        <f t="shared" si="10"/>
        <v>54.864</v>
      </c>
      <c r="L40" s="5">
        <f t="shared" si="10"/>
        <v>76.824</v>
      </c>
      <c r="M40" s="5">
        <f t="shared" si="10"/>
        <v>100.926</v>
      </c>
      <c r="O40" s="2" t="s">
        <v>3</v>
      </c>
      <c r="P40" s="5">
        <f aca="true" t="shared" si="11" ref="P40:T41">P39*60</f>
        <v>2.5919999999999996</v>
      </c>
      <c r="Q40" s="5">
        <f t="shared" si="11"/>
        <v>5.292</v>
      </c>
      <c r="R40" s="5">
        <f t="shared" si="11"/>
        <v>12.473999999999998</v>
      </c>
      <c r="S40" s="5">
        <f t="shared" si="11"/>
        <v>24.768</v>
      </c>
      <c r="T40" s="5">
        <f t="shared" si="11"/>
        <v>42.624</v>
      </c>
    </row>
    <row r="41" spans="1:20" ht="16.5">
      <c r="A41" s="2" t="s">
        <v>4</v>
      </c>
      <c r="B41" s="5">
        <f t="shared" si="9"/>
        <v>403.92</v>
      </c>
      <c r="C41" s="5">
        <f t="shared" si="9"/>
        <v>678.24</v>
      </c>
      <c r="D41" s="5">
        <f t="shared" si="9"/>
        <v>1253.8799999999997</v>
      </c>
      <c r="E41" s="5">
        <f t="shared" si="9"/>
        <v>2158.9199999999996</v>
      </c>
      <c r="F41" s="5">
        <f t="shared" si="9"/>
        <v>2846.8799999999997</v>
      </c>
      <c r="H41" s="2" t="s">
        <v>4</v>
      </c>
      <c r="I41" s="5">
        <f t="shared" si="10"/>
        <v>1730.1599999999999</v>
      </c>
      <c r="J41" s="5">
        <f t="shared" si="10"/>
        <v>2179.44</v>
      </c>
      <c r="K41" s="5">
        <f t="shared" si="10"/>
        <v>3291.8399999999997</v>
      </c>
      <c r="L41" s="5">
        <f t="shared" si="10"/>
        <v>4609.44</v>
      </c>
      <c r="M41" s="5">
        <f t="shared" si="10"/>
        <v>6055.56</v>
      </c>
      <c r="O41" s="2" t="s">
        <v>4</v>
      </c>
      <c r="P41" s="5">
        <f t="shared" si="11"/>
        <v>155.51999999999998</v>
      </c>
      <c r="Q41" s="5">
        <f t="shared" si="11"/>
        <v>317.52</v>
      </c>
      <c r="R41" s="5">
        <f t="shared" si="11"/>
        <v>748.4399999999999</v>
      </c>
      <c r="S41" s="5">
        <f t="shared" si="11"/>
        <v>1486.08</v>
      </c>
      <c r="T41" s="5">
        <f t="shared" si="11"/>
        <v>2557.44</v>
      </c>
    </row>
    <row r="42" spans="1:20" ht="16.5">
      <c r="A42" s="2" t="s">
        <v>5</v>
      </c>
      <c r="B42" s="5">
        <f>B41*24</f>
        <v>9694.08</v>
      </c>
      <c r="C42" s="5">
        <f>C41*24</f>
        <v>16277.76</v>
      </c>
      <c r="D42" s="5">
        <f>D41*24</f>
        <v>30093.11999999999</v>
      </c>
      <c r="E42" s="5">
        <f>E41*24</f>
        <v>51814.07999999999</v>
      </c>
      <c r="F42" s="5">
        <f>F41*24</f>
        <v>68325.12</v>
      </c>
      <c r="H42" s="2" t="s">
        <v>5</v>
      </c>
      <c r="I42" s="5">
        <f>I41*24</f>
        <v>41523.84</v>
      </c>
      <c r="J42" s="5">
        <f>J41*24</f>
        <v>52306.56</v>
      </c>
      <c r="K42" s="5">
        <f>K41*24</f>
        <v>79004.15999999999</v>
      </c>
      <c r="L42" s="5">
        <f>L41*24</f>
        <v>110626.56</v>
      </c>
      <c r="M42" s="5">
        <f>M41*24</f>
        <v>145333.44</v>
      </c>
      <c r="O42" s="2" t="s">
        <v>5</v>
      </c>
      <c r="P42" s="5">
        <f>P41*24</f>
        <v>3732.4799999999996</v>
      </c>
      <c r="Q42" s="5">
        <f>Q41*24</f>
        <v>7620.48</v>
      </c>
      <c r="R42" s="5">
        <f>R41*24</f>
        <v>17962.559999999998</v>
      </c>
      <c r="S42" s="5">
        <f>S41*24</f>
        <v>35665.92</v>
      </c>
      <c r="T42" s="5">
        <f>T41*24</f>
        <v>61378.56</v>
      </c>
    </row>
    <row r="44" spans="1:20" ht="16.5">
      <c r="A44" s="8" t="s">
        <v>71</v>
      </c>
      <c r="B44" s="9"/>
      <c r="C44" s="9"/>
      <c r="D44" s="9"/>
      <c r="E44" s="9"/>
      <c r="F44" s="9"/>
      <c r="G44" s="9"/>
      <c r="H44" s="9"/>
      <c r="I44" s="9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6.5">
      <c r="A45" s="8" t="s">
        <v>172</v>
      </c>
      <c r="B45" s="9"/>
      <c r="C45" s="9"/>
      <c r="D45" s="9"/>
      <c r="E45" s="9"/>
      <c r="F45" s="9"/>
      <c r="G45" s="9"/>
      <c r="H45" s="9"/>
      <c r="I45" s="9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H25" sqref="H25"/>
    </sheetView>
  </sheetViews>
  <sheetFormatPr defaultColWidth="9.00390625" defaultRowHeight="16.5"/>
  <cols>
    <col min="1" max="1" width="28.875" style="0" customWidth="1"/>
    <col min="2" max="2" width="9.50390625" style="0" customWidth="1"/>
    <col min="8" max="8" width="32.125" style="0" bestFit="1" customWidth="1"/>
    <col min="15" max="15" width="29.875" style="0" bestFit="1" customWidth="1"/>
  </cols>
  <sheetData>
    <row r="1" spans="2:9" ht="20.25">
      <c r="B1" s="6"/>
      <c r="C1" s="6"/>
      <c r="D1" s="6"/>
      <c r="E1" s="6"/>
      <c r="F1" s="6"/>
      <c r="G1" s="6"/>
      <c r="H1" s="13" t="s">
        <v>303</v>
      </c>
      <c r="I1" s="6"/>
    </row>
    <row r="2" spans="2:9" ht="16.5">
      <c r="B2" s="6"/>
      <c r="C2" s="6"/>
      <c r="D2" s="6"/>
      <c r="E2" s="6"/>
      <c r="F2" s="6"/>
      <c r="G2" s="6"/>
      <c r="H2" s="6"/>
      <c r="I2" s="6"/>
    </row>
    <row r="3" spans="1:16" ht="18">
      <c r="A3" s="7" t="s">
        <v>34</v>
      </c>
      <c r="B3" s="6"/>
      <c r="C3" s="6"/>
      <c r="D3" s="6"/>
      <c r="E3" s="6"/>
      <c r="F3" s="6"/>
      <c r="G3" s="6"/>
      <c r="H3" s="7" t="s">
        <v>35</v>
      </c>
      <c r="I3" s="6"/>
      <c r="O3" s="7" t="s">
        <v>198</v>
      </c>
      <c r="P3" s="6"/>
    </row>
    <row r="4" spans="2:16" ht="16.5">
      <c r="B4" s="6"/>
      <c r="C4" s="6"/>
      <c r="D4" s="6"/>
      <c r="E4" s="6"/>
      <c r="F4" s="6"/>
      <c r="G4" s="6"/>
      <c r="H4" s="6"/>
      <c r="I4" s="6"/>
      <c r="O4" s="6"/>
      <c r="P4" s="6"/>
    </row>
    <row r="5" spans="1:20" ht="18">
      <c r="A5" s="7" t="s">
        <v>304</v>
      </c>
      <c r="B5" s="6"/>
      <c r="C5" s="6"/>
      <c r="D5" s="6"/>
      <c r="E5" s="6"/>
      <c r="F5" s="6"/>
      <c r="G5" s="6"/>
      <c r="H5" s="7" t="s">
        <v>304</v>
      </c>
      <c r="I5" s="6"/>
      <c r="J5" s="6"/>
      <c r="K5" s="6"/>
      <c r="L5" s="6"/>
      <c r="M5" s="6"/>
      <c r="O5" s="7" t="s">
        <v>304</v>
      </c>
      <c r="P5" s="6"/>
      <c r="Q5" s="6"/>
      <c r="R5" s="6"/>
      <c r="S5" s="6"/>
      <c r="T5" s="6"/>
    </row>
    <row r="6" spans="1:20" ht="16.5">
      <c r="A6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/>
      <c r="H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O6" t="s">
        <v>6</v>
      </c>
      <c r="P6" s="6" t="s">
        <v>7</v>
      </c>
      <c r="Q6" s="6" t="s">
        <v>8</v>
      </c>
      <c r="R6" s="6" t="s">
        <v>9</v>
      </c>
      <c r="S6" s="6" t="s">
        <v>10</v>
      </c>
      <c r="T6" s="6" t="s">
        <v>11</v>
      </c>
    </row>
    <row r="7" spans="1:20" ht="16.5">
      <c r="A7" s="1" t="s">
        <v>12</v>
      </c>
      <c r="B7" s="4">
        <v>0.76</v>
      </c>
      <c r="C7" s="4">
        <v>1.13</v>
      </c>
      <c r="D7" s="4">
        <v>1.93</v>
      </c>
      <c r="E7" s="4">
        <v>3.61</v>
      </c>
      <c r="F7" s="4">
        <v>4.9</v>
      </c>
      <c r="G7" s="4"/>
      <c r="H7" s="1" t="s">
        <v>12</v>
      </c>
      <c r="I7" s="4">
        <v>5.53</v>
      </c>
      <c r="J7" s="4">
        <v>7.16</v>
      </c>
      <c r="K7" s="4">
        <v>10.7</v>
      </c>
      <c r="L7" s="4">
        <v>14.6</v>
      </c>
      <c r="M7" s="4">
        <v>18.57</v>
      </c>
      <c r="N7" s="1"/>
      <c r="O7" s="1" t="s">
        <v>12</v>
      </c>
      <c r="P7" s="4">
        <v>0.43</v>
      </c>
      <c r="Q7" s="4">
        <v>0.69</v>
      </c>
      <c r="R7" s="4">
        <v>1.12</v>
      </c>
      <c r="S7" s="4">
        <v>1.99</v>
      </c>
      <c r="T7" s="4">
        <v>4.19</v>
      </c>
    </row>
    <row r="8" spans="1:20" ht="16.5">
      <c r="A8" s="1" t="s">
        <v>26</v>
      </c>
      <c r="B8" s="4">
        <v>30</v>
      </c>
      <c r="C8" s="4">
        <v>30</v>
      </c>
      <c r="D8" s="4">
        <v>30</v>
      </c>
      <c r="E8" s="4">
        <v>30</v>
      </c>
      <c r="F8" s="4">
        <v>30</v>
      </c>
      <c r="G8" s="4"/>
      <c r="H8" s="1" t="s">
        <v>26</v>
      </c>
      <c r="I8" s="4">
        <v>30</v>
      </c>
      <c r="J8" s="4">
        <v>30</v>
      </c>
      <c r="K8" s="4">
        <v>30</v>
      </c>
      <c r="L8" s="4">
        <v>30</v>
      </c>
      <c r="M8" s="4">
        <v>30</v>
      </c>
      <c r="N8" s="1"/>
      <c r="O8" s="1" t="s">
        <v>26</v>
      </c>
      <c r="P8" s="4">
        <v>30</v>
      </c>
      <c r="Q8" s="4">
        <v>30</v>
      </c>
      <c r="R8" s="4">
        <v>30</v>
      </c>
      <c r="S8" s="4">
        <v>30</v>
      </c>
      <c r="T8" s="4">
        <v>30</v>
      </c>
    </row>
    <row r="9" spans="1:20" ht="16.5">
      <c r="A9" s="2" t="s">
        <v>2</v>
      </c>
      <c r="B9" s="5">
        <f>B7*B8/1000</f>
        <v>0.0228</v>
      </c>
      <c r="C9" s="5">
        <f>C7*C8/1000</f>
        <v>0.0339</v>
      </c>
      <c r="D9" s="5">
        <f>D7*D8/1000</f>
        <v>0.0579</v>
      </c>
      <c r="E9" s="5">
        <f>E7*E8/1000</f>
        <v>0.1083</v>
      </c>
      <c r="F9" s="5">
        <f>F7*F8/1000</f>
        <v>0.147</v>
      </c>
      <c r="G9" s="5"/>
      <c r="H9" s="2" t="s">
        <v>2</v>
      </c>
      <c r="I9" s="5">
        <f>I7*I8/1000</f>
        <v>0.1659</v>
      </c>
      <c r="J9" s="5">
        <f>J7*J8/1000</f>
        <v>0.21480000000000002</v>
      </c>
      <c r="K9" s="5">
        <f>K7*K8/1000</f>
        <v>0.321</v>
      </c>
      <c r="L9" s="5">
        <f>L7*L8/1000</f>
        <v>0.438</v>
      </c>
      <c r="M9" s="5">
        <f>M7*M8/1000</f>
        <v>0.5571</v>
      </c>
      <c r="N9" s="2"/>
      <c r="O9" s="2" t="s">
        <v>2</v>
      </c>
      <c r="P9" s="5">
        <f>P7*P8/1000</f>
        <v>0.0129</v>
      </c>
      <c r="Q9" s="5">
        <f>Q7*Q8/1000</f>
        <v>0.0207</v>
      </c>
      <c r="R9" s="5">
        <f>R7*R8/1000</f>
        <v>0.033600000000000005</v>
      </c>
      <c r="S9" s="5">
        <f>S7*S8/1000</f>
        <v>0.0597</v>
      </c>
      <c r="T9" s="5">
        <f>T7*T8/1000</f>
        <v>0.1257</v>
      </c>
    </row>
    <row r="10" spans="1:20" ht="16.5">
      <c r="A10" s="2" t="s">
        <v>3</v>
      </c>
      <c r="B10" s="5">
        <f aca="true" t="shared" si="0" ref="B10:F11">B9*60</f>
        <v>1.368</v>
      </c>
      <c r="C10" s="5">
        <f t="shared" si="0"/>
        <v>2.034</v>
      </c>
      <c r="D10" s="5">
        <f t="shared" si="0"/>
        <v>3.474</v>
      </c>
      <c r="E10" s="5">
        <f t="shared" si="0"/>
        <v>6.497999999999999</v>
      </c>
      <c r="F10" s="5">
        <f t="shared" si="0"/>
        <v>8.82</v>
      </c>
      <c r="G10" s="5"/>
      <c r="H10" s="2" t="s">
        <v>3</v>
      </c>
      <c r="I10" s="5">
        <f aca="true" t="shared" si="1" ref="I10:M11">I9*60</f>
        <v>9.953999999999999</v>
      </c>
      <c r="J10" s="5">
        <f t="shared" si="1"/>
        <v>12.888000000000002</v>
      </c>
      <c r="K10" s="5">
        <f t="shared" si="1"/>
        <v>19.26</v>
      </c>
      <c r="L10" s="5">
        <f t="shared" si="1"/>
        <v>26.28</v>
      </c>
      <c r="M10" s="5">
        <f t="shared" si="1"/>
        <v>33.426</v>
      </c>
      <c r="N10" s="2"/>
      <c r="O10" s="2" t="s">
        <v>3</v>
      </c>
      <c r="P10" s="5">
        <f aca="true" t="shared" si="2" ref="P10:T11">P9*60</f>
        <v>0.774</v>
      </c>
      <c r="Q10" s="5">
        <f t="shared" si="2"/>
        <v>1.242</v>
      </c>
      <c r="R10" s="5">
        <f t="shared" si="2"/>
        <v>2.0160000000000005</v>
      </c>
      <c r="S10" s="5">
        <f t="shared" si="2"/>
        <v>3.5820000000000003</v>
      </c>
      <c r="T10" s="5">
        <f t="shared" si="2"/>
        <v>7.542000000000001</v>
      </c>
    </row>
    <row r="11" spans="1:20" ht="16.5">
      <c r="A11" s="2" t="s">
        <v>4</v>
      </c>
      <c r="B11" s="5">
        <f t="shared" si="0"/>
        <v>82.08000000000001</v>
      </c>
      <c r="C11" s="5">
        <f t="shared" si="0"/>
        <v>122.03999999999999</v>
      </c>
      <c r="D11" s="5">
        <f t="shared" si="0"/>
        <v>208.44</v>
      </c>
      <c r="E11" s="5">
        <f t="shared" si="0"/>
        <v>389.87999999999994</v>
      </c>
      <c r="F11" s="5">
        <f t="shared" si="0"/>
        <v>529.2</v>
      </c>
      <c r="G11" s="5"/>
      <c r="H11" s="2" t="s">
        <v>4</v>
      </c>
      <c r="I11" s="5">
        <f t="shared" si="1"/>
        <v>597.2399999999999</v>
      </c>
      <c r="J11" s="5">
        <f t="shared" si="1"/>
        <v>773.2800000000001</v>
      </c>
      <c r="K11" s="5">
        <f t="shared" si="1"/>
        <v>1155.6000000000001</v>
      </c>
      <c r="L11" s="5">
        <f t="shared" si="1"/>
        <v>1576.8000000000002</v>
      </c>
      <c r="M11" s="5">
        <f t="shared" si="1"/>
        <v>2005.5600000000002</v>
      </c>
      <c r="N11" s="2"/>
      <c r="O11" s="2" t="s">
        <v>4</v>
      </c>
      <c r="P11" s="5">
        <f t="shared" si="2"/>
        <v>46.44</v>
      </c>
      <c r="Q11" s="5">
        <f t="shared" si="2"/>
        <v>74.52</v>
      </c>
      <c r="R11" s="5">
        <f t="shared" si="2"/>
        <v>120.96000000000002</v>
      </c>
      <c r="S11" s="5">
        <f t="shared" si="2"/>
        <v>214.92000000000002</v>
      </c>
      <c r="T11" s="5">
        <f t="shared" si="2"/>
        <v>452.52000000000004</v>
      </c>
    </row>
    <row r="12" spans="1:20" ht="16.5">
      <c r="A12" s="2" t="s">
        <v>5</v>
      </c>
      <c r="B12" s="5">
        <f>B11*24</f>
        <v>1969.9200000000003</v>
      </c>
      <c r="C12" s="5">
        <f>C11*24</f>
        <v>2928.96</v>
      </c>
      <c r="D12" s="5">
        <f>D11*24</f>
        <v>5002.5599999999995</v>
      </c>
      <c r="E12" s="5">
        <f>E11*24</f>
        <v>9357.119999999999</v>
      </c>
      <c r="F12" s="5">
        <f>F11*24</f>
        <v>12700.800000000001</v>
      </c>
      <c r="G12" s="5"/>
      <c r="H12" s="2" t="s">
        <v>5</v>
      </c>
      <c r="I12" s="5">
        <f>I11*24</f>
        <v>14333.759999999998</v>
      </c>
      <c r="J12" s="5">
        <f>J11*24</f>
        <v>18558.72</v>
      </c>
      <c r="K12" s="5">
        <f>K11*24</f>
        <v>27734.4</v>
      </c>
      <c r="L12" s="5">
        <f>L11*24</f>
        <v>37843.200000000004</v>
      </c>
      <c r="M12" s="5">
        <f>M11*24</f>
        <v>48133.44</v>
      </c>
      <c r="N12" s="2"/>
      <c r="O12" s="2" t="s">
        <v>5</v>
      </c>
      <c r="P12" s="5">
        <f>P11*24</f>
        <v>1114.56</v>
      </c>
      <c r="Q12" s="5">
        <f>Q11*24</f>
        <v>1788.48</v>
      </c>
      <c r="R12" s="5">
        <f>R11*24</f>
        <v>2903.0400000000004</v>
      </c>
      <c r="S12" s="5">
        <f>S11*24</f>
        <v>5158.08</v>
      </c>
      <c r="T12" s="5">
        <f>T11*24</f>
        <v>10860.480000000001</v>
      </c>
    </row>
    <row r="13" spans="1:20" ht="16.5">
      <c r="A13" s="2"/>
      <c r="B13" s="5"/>
      <c r="C13" s="5"/>
      <c r="D13" s="5"/>
      <c r="E13" s="5"/>
      <c r="F13" s="5"/>
      <c r="G13" s="5"/>
      <c r="H13" s="2"/>
      <c r="I13" s="5"/>
      <c r="J13" s="5"/>
      <c r="K13" s="5"/>
      <c r="L13" s="5"/>
      <c r="M13" s="5"/>
      <c r="N13" s="2"/>
      <c r="O13" s="2"/>
      <c r="P13" s="5"/>
      <c r="Q13" s="5"/>
      <c r="R13" s="5"/>
      <c r="S13" s="5"/>
      <c r="T13" s="5"/>
    </row>
    <row r="14" spans="1:20" ht="18">
      <c r="A14" s="7"/>
      <c r="B14" s="6"/>
      <c r="C14" s="6"/>
      <c r="D14" s="6"/>
      <c r="E14" s="6"/>
      <c r="F14" s="6"/>
      <c r="G14" s="6"/>
      <c r="H14" s="7"/>
      <c r="I14" s="6"/>
      <c r="J14" s="6"/>
      <c r="K14" s="6"/>
      <c r="L14" s="6"/>
      <c r="M14" s="6"/>
      <c r="O14" s="7"/>
      <c r="P14" s="6"/>
      <c r="Q14" s="6"/>
      <c r="R14" s="6"/>
      <c r="S14" s="6"/>
      <c r="T14" s="6"/>
    </row>
    <row r="15" spans="1:20" ht="18">
      <c r="A15" s="7" t="s">
        <v>293</v>
      </c>
      <c r="B15" s="6"/>
      <c r="C15" s="6"/>
      <c r="D15" s="6"/>
      <c r="E15" s="6"/>
      <c r="F15" s="6"/>
      <c r="G15" s="6"/>
      <c r="H15" s="7" t="s">
        <v>293</v>
      </c>
      <c r="I15" s="6"/>
      <c r="J15" s="6"/>
      <c r="K15" s="6"/>
      <c r="L15" s="6"/>
      <c r="M15" s="6"/>
      <c r="O15" s="7" t="s">
        <v>293</v>
      </c>
      <c r="P15" s="6"/>
      <c r="Q15" s="6"/>
      <c r="R15" s="6"/>
      <c r="S15" s="6"/>
      <c r="T15" s="6"/>
    </row>
    <row r="16" spans="1:20" ht="16.5">
      <c r="A16" t="s">
        <v>6</v>
      </c>
      <c r="B16" s="6" t="s">
        <v>7</v>
      </c>
      <c r="C16" s="6" t="s">
        <v>8</v>
      </c>
      <c r="D16" s="6" t="s">
        <v>9</v>
      </c>
      <c r="E16" s="6" t="s">
        <v>10</v>
      </c>
      <c r="F16" s="6" t="s">
        <v>11</v>
      </c>
      <c r="G16" s="6"/>
      <c r="H16" t="s">
        <v>6</v>
      </c>
      <c r="I16" s="6" t="s">
        <v>7</v>
      </c>
      <c r="J16" s="6" t="s">
        <v>8</v>
      </c>
      <c r="K16" s="6" t="s">
        <v>9</v>
      </c>
      <c r="L16" s="6" t="s">
        <v>10</v>
      </c>
      <c r="M16" s="6" t="s">
        <v>11</v>
      </c>
      <c r="O16" t="s">
        <v>6</v>
      </c>
      <c r="P16" s="6" t="s">
        <v>7</v>
      </c>
      <c r="Q16" s="6" t="s">
        <v>8</v>
      </c>
      <c r="R16" s="6" t="s">
        <v>9</v>
      </c>
      <c r="S16" s="6" t="s">
        <v>10</v>
      </c>
      <c r="T16" s="6" t="s">
        <v>11</v>
      </c>
    </row>
    <row r="17" spans="1:20" ht="16.5">
      <c r="A17" s="1" t="s">
        <v>12</v>
      </c>
      <c r="B17" s="4">
        <v>2.2</v>
      </c>
      <c r="C17" s="4">
        <v>2.95</v>
      </c>
      <c r="D17" s="4">
        <v>4.57</v>
      </c>
      <c r="E17" s="4">
        <v>9.48</v>
      </c>
      <c r="F17" s="4">
        <v>13.73</v>
      </c>
      <c r="G17" s="4"/>
      <c r="H17" s="1" t="s">
        <v>12</v>
      </c>
      <c r="I17" s="4">
        <v>14</v>
      </c>
      <c r="J17" s="4">
        <v>17.9</v>
      </c>
      <c r="K17" s="4">
        <v>27.81</v>
      </c>
      <c r="L17" s="4">
        <v>38.73</v>
      </c>
      <c r="M17" s="4">
        <v>50.71</v>
      </c>
      <c r="N17" s="1"/>
      <c r="O17" s="1" t="s">
        <v>12</v>
      </c>
      <c r="P17" s="4">
        <v>0.86</v>
      </c>
      <c r="Q17" s="4">
        <v>1.38</v>
      </c>
      <c r="R17" s="4">
        <v>2.33</v>
      </c>
      <c r="S17" s="4">
        <v>4.3</v>
      </c>
      <c r="T17" s="4">
        <v>10.98</v>
      </c>
    </row>
    <row r="18" spans="1:20" ht="16.5">
      <c r="A18" s="1" t="s">
        <v>26</v>
      </c>
      <c r="B18" s="4">
        <v>30</v>
      </c>
      <c r="C18" s="4">
        <v>30</v>
      </c>
      <c r="D18" s="4">
        <v>30</v>
      </c>
      <c r="E18" s="4">
        <v>30</v>
      </c>
      <c r="F18" s="4">
        <v>30</v>
      </c>
      <c r="G18" s="4"/>
      <c r="H18" s="1" t="s">
        <v>26</v>
      </c>
      <c r="I18" s="4">
        <v>30</v>
      </c>
      <c r="J18" s="4">
        <v>30</v>
      </c>
      <c r="K18" s="4">
        <v>30</v>
      </c>
      <c r="L18" s="4">
        <v>30</v>
      </c>
      <c r="M18" s="4">
        <v>30</v>
      </c>
      <c r="N18" s="1"/>
      <c r="O18" s="1" t="s">
        <v>26</v>
      </c>
      <c r="P18" s="4">
        <v>30</v>
      </c>
      <c r="Q18" s="4">
        <v>30</v>
      </c>
      <c r="R18" s="4">
        <v>30</v>
      </c>
      <c r="S18" s="4">
        <v>30</v>
      </c>
      <c r="T18" s="4">
        <v>30</v>
      </c>
    </row>
    <row r="19" spans="1:20" ht="16.5">
      <c r="A19" s="2" t="s">
        <v>2</v>
      </c>
      <c r="B19" s="5">
        <f>B17*B18/1000</f>
        <v>0.066</v>
      </c>
      <c r="C19" s="5">
        <f>C17*C18/1000</f>
        <v>0.0885</v>
      </c>
      <c r="D19" s="5">
        <f>D17*D18/1000</f>
        <v>0.13710000000000003</v>
      </c>
      <c r="E19" s="5">
        <f>E17*E18/1000</f>
        <v>0.28440000000000004</v>
      </c>
      <c r="F19" s="5">
        <f>F17*F18/1000</f>
        <v>0.41190000000000004</v>
      </c>
      <c r="G19" s="5"/>
      <c r="H19" s="2" t="s">
        <v>2</v>
      </c>
      <c r="I19" s="5">
        <f>I17*I18/1000</f>
        <v>0.42</v>
      </c>
      <c r="J19" s="5">
        <f>J17*J18/1000</f>
        <v>0.537</v>
      </c>
      <c r="K19" s="5">
        <f>K17*K18/1000</f>
        <v>0.8342999999999999</v>
      </c>
      <c r="L19" s="5">
        <f>L17*L18/1000</f>
        <v>1.1619</v>
      </c>
      <c r="M19" s="5">
        <f>M17*M18/1000</f>
        <v>1.5212999999999999</v>
      </c>
      <c r="N19" s="2"/>
      <c r="O19" s="2" t="s">
        <v>2</v>
      </c>
      <c r="P19" s="5">
        <f>P17*P18/1000</f>
        <v>0.0258</v>
      </c>
      <c r="Q19" s="5">
        <f>Q17*Q18/1000</f>
        <v>0.0414</v>
      </c>
      <c r="R19" s="5">
        <f>R17*R18/1000</f>
        <v>0.0699</v>
      </c>
      <c r="S19" s="5">
        <f>S17*S18/1000</f>
        <v>0.129</v>
      </c>
      <c r="T19" s="5">
        <f>T17*T18/1000</f>
        <v>0.3294</v>
      </c>
    </row>
    <row r="20" spans="1:20" ht="16.5">
      <c r="A20" s="2" t="s">
        <v>3</v>
      </c>
      <c r="B20" s="5">
        <f aca="true" t="shared" si="3" ref="B20:F21">B19*60</f>
        <v>3.96</v>
      </c>
      <c r="C20" s="5">
        <f t="shared" si="3"/>
        <v>5.31</v>
      </c>
      <c r="D20" s="5">
        <f t="shared" si="3"/>
        <v>8.226</v>
      </c>
      <c r="E20" s="5">
        <f t="shared" si="3"/>
        <v>17.064000000000004</v>
      </c>
      <c r="F20" s="5">
        <f t="shared" si="3"/>
        <v>24.714000000000002</v>
      </c>
      <c r="G20" s="5"/>
      <c r="H20" s="2" t="s">
        <v>3</v>
      </c>
      <c r="I20" s="5">
        <f aca="true" t="shared" si="4" ref="I20:M21">I19*60</f>
        <v>25.2</v>
      </c>
      <c r="J20" s="5">
        <f t="shared" si="4"/>
        <v>32.22</v>
      </c>
      <c r="K20" s="5">
        <f t="shared" si="4"/>
        <v>50.05799999999999</v>
      </c>
      <c r="L20" s="5">
        <f t="shared" si="4"/>
        <v>69.714</v>
      </c>
      <c r="M20" s="5">
        <f t="shared" si="4"/>
        <v>91.27799999999999</v>
      </c>
      <c r="N20" s="2"/>
      <c r="O20" s="2" t="s">
        <v>3</v>
      </c>
      <c r="P20" s="5">
        <f aca="true" t="shared" si="5" ref="P20:T21">P19*60</f>
        <v>1.548</v>
      </c>
      <c r="Q20" s="5">
        <f t="shared" si="5"/>
        <v>2.484</v>
      </c>
      <c r="R20" s="5">
        <f t="shared" si="5"/>
        <v>4.194</v>
      </c>
      <c r="S20" s="5">
        <f t="shared" si="5"/>
        <v>7.74</v>
      </c>
      <c r="T20" s="5">
        <f t="shared" si="5"/>
        <v>19.764000000000003</v>
      </c>
    </row>
    <row r="21" spans="1:20" ht="16.5">
      <c r="A21" s="2" t="s">
        <v>4</v>
      </c>
      <c r="B21" s="5">
        <f t="shared" si="3"/>
        <v>237.6</v>
      </c>
      <c r="C21" s="5">
        <f t="shared" si="3"/>
        <v>318.59999999999997</v>
      </c>
      <c r="D21" s="5">
        <f t="shared" si="3"/>
        <v>493.56000000000006</v>
      </c>
      <c r="E21" s="5">
        <f t="shared" si="3"/>
        <v>1023.8400000000003</v>
      </c>
      <c r="F21" s="5">
        <f t="shared" si="3"/>
        <v>1482.8400000000001</v>
      </c>
      <c r="G21" s="5"/>
      <c r="H21" s="2" t="s">
        <v>4</v>
      </c>
      <c r="I21" s="5">
        <f t="shared" si="4"/>
        <v>1512</v>
      </c>
      <c r="J21" s="5">
        <f t="shared" si="4"/>
        <v>1933.1999999999998</v>
      </c>
      <c r="K21" s="5">
        <f t="shared" si="4"/>
        <v>3003.4799999999996</v>
      </c>
      <c r="L21" s="5">
        <f t="shared" si="4"/>
        <v>4182.84</v>
      </c>
      <c r="M21" s="5">
        <f t="shared" si="4"/>
        <v>5476.679999999999</v>
      </c>
      <c r="N21" s="2"/>
      <c r="O21" s="2" t="s">
        <v>4</v>
      </c>
      <c r="P21" s="5">
        <f t="shared" si="5"/>
        <v>92.88</v>
      </c>
      <c r="Q21" s="5">
        <f t="shared" si="5"/>
        <v>149.04</v>
      </c>
      <c r="R21" s="5">
        <f t="shared" si="5"/>
        <v>251.64</v>
      </c>
      <c r="S21" s="5">
        <f t="shared" si="5"/>
        <v>464.40000000000003</v>
      </c>
      <c r="T21" s="5">
        <f t="shared" si="5"/>
        <v>1185.8400000000001</v>
      </c>
    </row>
    <row r="22" spans="1:20" ht="16.5">
      <c r="A22" s="2" t="s">
        <v>5</v>
      </c>
      <c r="B22" s="5">
        <f>B21*24</f>
        <v>5702.4</v>
      </c>
      <c r="C22" s="5">
        <f>C21*24</f>
        <v>7646.4</v>
      </c>
      <c r="D22" s="5">
        <f>D21*24</f>
        <v>11845.440000000002</v>
      </c>
      <c r="E22" s="5">
        <f>E21*24</f>
        <v>24572.160000000007</v>
      </c>
      <c r="F22" s="5">
        <f>F21*24</f>
        <v>35588.16</v>
      </c>
      <c r="G22" s="5"/>
      <c r="H22" s="2" t="s">
        <v>5</v>
      </c>
      <c r="I22" s="5">
        <f>I21*24</f>
        <v>36288</v>
      </c>
      <c r="J22" s="5">
        <f>J21*24</f>
        <v>46396.799999999996</v>
      </c>
      <c r="K22" s="5">
        <f>K21*24</f>
        <v>72083.51999999999</v>
      </c>
      <c r="L22" s="5">
        <f>L21*24</f>
        <v>100388.16</v>
      </c>
      <c r="M22" s="5">
        <f>M21*24</f>
        <v>131440.31999999998</v>
      </c>
      <c r="N22" s="2"/>
      <c r="O22" s="2" t="s">
        <v>5</v>
      </c>
      <c r="P22" s="5">
        <f>P21*24</f>
        <v>2229.12</v>
      </c>
      <c r="Q22" s="5">
        <f>Q21*24</f>
        <v>3576.96</v>
      </c>
      <c r="R22" s="5">
        <f>R21*24</f>
        <v>6039.36</v>
      </c>
      <c r="S22" s="5">
        <f>S21*24</f>
        <v>11145.6</v>
      </c>
      <c r="T22" s="5">
        <f>T21*24</f>
        <v>28460.160000000003</v>
      </c>
    </row>
    <row r="23" spans="1:20" ht="16.5">
      <c r="A23" s="2"/>
      <c r="B23" s="5"/>
      <c r="C23" s="5"/>
      <c r="D23" s="5"/>
      <c r="E23" s="5"/>
      <c r="F23" s="5"/>
      <c r="G23" s="5"/>
      <c r="H23" s="2"/>
      <c r="I23" s="5"/>
      <c r="J23" s="5"/>
      <c r="K23" s="5"/>
      <c r="L23" s="5"/>
      <c r="M23" s="5"/>
      <c r="N23" s="2"/>
      <c r="O23" s="2"/>
      <c r="P23" s="5"/>
      <c r="Q23" s="5"/>
      <c r="R23" s="5"/>
      <c r="S23" s="5"/>
      <c r="T23" s="5"/>
    </row>
    <row r="24" spans="1:20" ht="18">
      <c r="A24" s="7"/>
      <c r="B24" s="6"/>
      <c r="C24" s="6"/>
      <c r="D24" s="6"/>
      <c r="E24" s="6"/>
      <c r="F24" s="6"/>
      <c r="G24" s="6"/>
      <c r="H24" s="7"/>
      <c r="I24" s="6"/>
      <c r="J24" s="6"/>
      <c r="K24" s="6"/>
      <c r="L24" s="6"/>
      <c r="M24" s="6"/>
      <c r="O24" s="7"/>
      <c r="P24" s="6"/>
      <c r="Q24" s="6"/>
      <c r="R24" s="6"/>
      <c r="S24" s="6"/>
      <c r="T24" s="6"/>
    </row>
    <row r="25" spans="1:20" ht="18">
      <c r="A25" s="7" t="s">
        <v>295</v>
      </c>
      <c r="B25" s="6"/>
      <c r="C25" s="6"/>
      <c r="D25" s="6"/>
      <c r="E25" s="6"/>
      <c r="F25" s="6"/>
      <c r="G25" s="6"/>
      <c r="H25" s="7" t="s">
        <v>295</v>
      </c>
      <c r="I25" s="6"/>
      <c r="J25" s="6"/>
      <c r="K25" s="6"/>
      <c r="L25" s="6"/>
      <c r="M25" s="6"/>
      <c r="O25" s="7" t="s">
        <v>295</v>
      </c>
      <c r="P25" s="6"/>
      <c r="Q25" s="6"/>
      <c r="R25" s="6"/>
      <c r="S25" s="6"/>
      <c r="T25" s="6"/>
    </row>
    <row r="26" spans="1:20" ht="16.5">
      <c r="A26" t="s">
        <v>6</v>
      </c>
      <c r="B26" s="6" t="s">
        <v>7</v>
      </c>
      <c r="C26" s="6" t="s">
        <v>8</v>
      </c>
      <c r="D26" s="6" t="s">
        <v>9</v>
      </c>
      <c r="E26" s="6" t="s">
        <v>10</v>
      </c>
      <c r="F26" s="6" t="s">
        <v>11</v>
      </c>
      <c r="G26" s="6"/>
      <c r="H26" t="s">
        <v>6</v>
      </c>
      <c r="I26" s="6" t="s">
        <v>7</v>
      </c>
      <c r="J26" s="6" t="s">
        <v>8</v>
      </c>
      <c r="K26" s="6" t="s">
        <v>9</v>
      </c>
      <c r="L26" s="6" t="s">
        <v>10</v>
      </c>
      <c r="M26" s="6" t="s">
        <v>11</v>
      </c>
      <c r="O26" t="s">
        <v>6</v>
      </c>
      <c r="P26" s="6" t="s">
        <v>7</v>
      </c>
      <c r="Q26" s="6" t="s">
        <v>8</v>
      </c>
      <c r="R26" s="6" t="s">
        <v>9</v>
      </c>
      <c r="S26" s="6" t="s">
        <v>10</v>
      </c>
      <c r="T26" s="6" t="s">
        <v>11</v>
      </c>
    </row>
    <row r="27" spans="1:20" ht="16.5">
      <c r="A27" s="1" t="s">
        <v>12</v>
      </c>
      <c r="B27" s="4">
        <v>7.43</v>
      </c>
      <c r="C27" s="4">
        <v>8.84</v>
      </c>
      <c r="D27" s="4">
        <v>15.44</v>
      </c>
      <c r="E27" s="4">
        <v>32.84</v>
      </c>
      <c r="F27" s="4">
        <v>48.05</v>
      </c>
      <c r="G27" s="4"/>
      <c r="H27" s="1" t="s">
        <v>12</v>
      </c>
      <c r="I27" s="4">
        <v>40.06</v>
      </c>
      <c r="J27" s="4">
        <v>51.33</v>
      </c>
      <c r="K27" s="4">
        <v>81.89</v>
      </c>
      <c r="L27" s="4">
        <v>118.52</v>
      </c>
      <c r="M27" s="4">
        <v>159.55</v>
      </c>
      <c r="N27" s="1"/>
      <c r="O27" s="1" t="s">
        <v>12</v>
      </c>
      <c r="P27" s="4">
        <v>1.89</v>
      </c>
      <c r="Q27" s="4">
        <v>3.31</v>
      </c>
      <c r="R27" s="4">
        <v>6.97</v>
      </c>
      <c r="S27" s="4">
        <v>10.35</v>
      </c>
      <c r="T27" s="4">
        <v>50.54</v>
      </c>
    </row>
    <row r="28" spans="1:20" ht="16.5">
      <c r="A28" s="1" t="s">
        <v>26</v>
      </c>
      <c r="B28" s="4">
        <v>30</v>
      </c>
      <c r="C28" s="4">
        <v>30</v>
      </c>
      <c r="D28" s="4">
        <v>30</v>
      </c>
      <c r="E28" s="4">
        <v>30</v>
      </c>
      <c r="F28" s="4">
        <v>30</v>
      </c>
      <c r="G28" s="4"/>
      <c r="H28" s="1" t="s">
        <v>26</v>
      </c>
      <c r="I28" s="4">
        <v>30</v>
      </c>
      <c r="J28" s="4">
        <v>30</v>
      </c>
      <c r="K28" s="4">
        <v>30</v>
      </c>
      <c r="L28" s="4">
        <v>30</v>
      </c>
      <c r="M28" s="4">
        <v>30</v>
      </c>
      <c r="N28" s="1"/>
      <c r="O28" s="1" t="s">
        <v>26</v>
      </c>
      <c r="P28" s="4">
        <v>30</v>
      </c>
      <c r="Q28" s="4">
        <v>30</v>
      </c>
      <c r="R28" s="4">
        <v>30</v>
      </c>
      <c r="S28" s="4">
        <v>30</v>
      </c>
      <c r="T28" s="4">
        <v>30</v>
      </c>
    </row>
    <row r="29" spans="1:20" ht="16.5">
      <c r="A29" s="2" t="s">
        <v>2</v>
      </c>
      <c r="B29" s="5">
        <f>B27*B28/1000</f>
        <v>0.2229</v>
      </c>
      <c r="C29" s="5">
        <f>C27*C28/1000</f>
        <v>0.2652</v>
      </c>
      <c r="D29" s="5">
        <f>D27*D28/1000</f>
        <v>0.4632</v>
      </c>
      <c r="E29" s="5">
        <f>E27*E28/1000</f>
        <v>0.9852000000000001</v>
      </c>
      <c r="F29" s="5">
        <f>F27*F28/1000</f>
        <v>1.4415</v>
      </c>
      <c r="G29" s="5"/>
      <c r="H29" s="2" t="s">
        <v>2</v>
      </c>
      <c r="I29" s="5">
        <f>I27*I28/1000</f>
        <v>1.2018000000000002</v>
      </c>
      <c r="J29" s="5">
        <f>J27*J28/1000</f>
        <v>1.5398999999999998</v>
      </c>
      <c r="K29" s="5">
        <f>K27*K28/1000</f>
        <v>2.4566999999999997</v>
      </c>
      <c r="L29" s="5">
        <f>L27*L28/1000</f>
        <v>3.5556</v>
      </c>
      <c r="M29" s="5">
        <f>M27*M28/1000</f>
        <v>4.7865</v>
      </c>
      <c r="N29" s="2"/>
      <c r="O29" s="2" t="s">
        <v>2</v>
      </c>
      <c r="P29" s="5">
        <f>P27*P28/1000</f>
        <v>0.05669999999999999</v>
      </c>
      <c r="Q29" s="5">
        <f>Q27*Q28/1000</f>
        <v>0.0993</v>
      </c>
      <c r="R29" s="5">
        <f>R27*R28/1000</f>
        <v>0.2091</v>
      </c>
      <c r="S29" s="5">
        <f>S27*S28/1000</f>
        <v>0.3105</v>
      </c>
      <c r="T29" s="5">
        <f>T27*T28/1000</f>
        <v>1.5162</v>
      </c>
    </row>
    <row r="30" spans="1:20" ht="16.5">
      <c r="A30" s="2" t="s">
        <v>3</v>
      </c>
      <c r="B30" s="5">
        <f aca="true" t="shared" si="6" ref="B30:F31">B29*60</f>
        <v>13.373999999999999</v>
      </c>
      <c r="C30" s="5">
        <f t="shared" si="6"/>
        <v>15.911999999999999</v>
      </c>
      <c r="D30" s="5">
        <f t="shared" si="6"/>
        <v>27.792</v>
      </c>
      <c r="E30" s="5">
        <f t="shared" si="6"/>
        <v>59.112</v>
      </c>
      <c r="F30" s="5">
        <f t="shared" si="6"/>
        <v>86.49</v>
      </c>
      <c r="G30" s="5"/>
      <c r="H30" s="2" t="s">
        <v>3</v>
      </c>
      <c r="I30" s="5">
        <f aca="true" t="shared" si="7" ref="I30:M31">I29*60</f>
        <v>72.10800000000002</v>
      </c>
      <c r="J30" s="5">
        <f t="shared" si="7"/>
        <v>92.39399999999999</v>
      </c>
      <c r="K30" s="5">
        <f t="shared" si="7"/>
        <v>147.402</v>
      </c>
      <c r="L30" s="5">
        <f t="shared" si="7"/>
        <v>213.336</v>
      </c>
      <c r="M30" s="5">
        <f t="shared" si="7"/>
        <v>287.19</v>
      </c>
      <c r="N30" s="2"/>
      <c r="O30" s="2" t="s">
        <v>3</v>
      </c>
      <c r="P30" s="5">
        <f aca="true" t="shared" si="8" ref="P30:T31">P29*60</f>
        <v>3.4019999999999997</v>
      </c>
      <c r="Q30" s="5">
        <f t="shared" si="8"/>
        <v>5.958</v>
      </c>
      <c r="R30" s="5">
        <f t="shared" si="8"/>
        <v>12.546000000000001</v>
      </c>
      <c r="S30" s="5">
        <f t="shared" si="8"/>
        <v>18.63</v>
      </c>
      <c r="T30" s="5">
        <f t="shared" si="8"/>
        <v>90.972</v>
      </c>
    </row>
    <row r="31" spans="1:20" ht="16.5">
      <c r="A31" s="2" t="s">
        <v>4</v>
      </c>
      <c r="B31" s="5">
        <f t="shared" si="6"/>
        <v>802.4399999999999</v>
      </c>
      <c r="C31" s="5">
        <f t="shared" si="6"/>
        <v>954.7199999999999</v>
      </c>
      <c r="D31" s="5">
        <f t="shared" si="6"/>
        <v>1667.52</v>
      </c>
      <c r="E31" s="5">
        <f t="shared" si="6"/>
        <v>3546.7200000000003</v>
      </c>
      <c r="F31" s="5">
        <f t="shared" si="6"/>
        <v>5189.4</v>
      </c>
      <c r="G31" s="5"/>
      <c r="H31" s="2" t="s">
        <v>4</v>
      </c>
      <c r="I31" s="5">
        <f t="shared" si="7"/>
        <v>4326.480000000001</v>
      </c>
      <c r="J31" s="5">
        <f t="shared" si="7"/>
        <v>5543.639999999999</v>
      </c>
      <c r="K31" s="5">
        <f t="shared" si="7"/>
        <v>8844.119999999999</v>
      </c>
      <c r="L31" s="5">
        <f t="shared" si="7"/>
        <v>12800.16</v>
      </c>
      <c r="M31" s="5">
        <f t="shared" si="7"/>
        <v>17231.4</v>
      </c>
      <c r="N31" s="2"/>
      <c r="O31" s="2" t="s">
        <v>4</v>
      </c>
      <c r="P31" s="5">
        <f t="shared" si="8"/>
        <v>204.11999999999998</v>
      </c>
      <c r="Q31" s="5">
        <f t="shared" si="8"/>
        <v>357.48</v>
      </c>
      <c r="R31" s="5">
        <f t="shared" si="8"/>
        <v>752.7600000000001</v>
      </c>
      <c r="S31" s="5">
        <f t="shared" si="8"/>
        <v>1117.8</v>
      </c>
      <c r="T31" s="5">
        <f t="shared" si="8"/>
        <v>5458.32</v>
      </c>
    </row>
    <row r="32" spans="1:20" ht="16.5">
      <c r="A32" s="2" t="s">
        <v>5</v>
      </c>
      <c r="B32" s="5">
        <f>B31*24</f>
        <v>19258.559999999998</v>
      </c>
      <c r="C32" s="5">
        <f>C31*24</f>
        <v>22913.28</v>
      </c>
      <c r="D32" s="5">
        <f>D31*24</f>
        <v>40020.479999999996</v>
      </c>
      <c r="E32" s="5">
        <f>E31*24</f>
        <v>85121.28</v>
      </c>
      <c r="F32" s="5">
        <f>F31*24</f>
        <v>124545.59999999999</v>
      </c>
      <c r="G32" s="5"/>
      <c r="H32" s="2" t="s">
        <v>5</v>
      </c>
      <c r="I32" s="5">
        <f>I31*24</f>
        <v>103835.52000000003</v>
      </c>
      <c r="J32" s="5">
        <f>J31*24</f>
        <v>133047.36</v>
      </c>
      <c r="K32" s="5">
        <f>K31*24</f>
        <v>212258.87999999998</v>
      </c>
      <c r="L32" s="5">
        <f>L31*24</f>
        <v>307203.83999999997</v>
      </c>
      <c r="M32" s="5">
        <f>M31*24</f>
        <v>413553.60000000003</v>
      </c>
      <c r="N32" s="2"/>
      <c r="O32" s="2" t="s">
        <v>5</v>
      </c>
      <c r="P32" s="5">
        <f>P31*24</f>
        <v>4898.879999999999</v>
      </c>
      <c r="Q32" s="5">
        <f>Q31*24</f>
        <v>8579.52</v>
      </c>
      <c r="R32" s="5">
        <f>R31*24</f>
        <v>18066.24</v>
      </c>
      <c r="S32" s="5">
        <f>S31*24</f>
        <v>26827.199999999997</v>
      </c>
      <c r="T32" s="5">
        <f>T31*24</f>
        <v>130999.68</v>
      </c>
    </row>
    <row r="33" spans="1:20" ht="16.5">
      <c r="A33" s="2"/>
      <c r="B33" s="5"/>
      <c r="C33" s="5"/>
      <c r="D33" s="5"/>
      <c r="E33" s="5"/>
      <c r="F33" s="5"/>
      <c r="G33" s="5"/>
      <c r="H33" s="2"/>
      <c r="I33" s="5"/>
      <c r="J33" s="5"/>
      <c r="K33" s="5"/>
      <c r="L33" s="5"/>
      <c r="M33" s="5"/>
      <c r="N33" s="2"/>
      <c r="O33" s="2"/>
      <c r="P33" s="5"/>
      <c r="Q33" s="5"/>
      <c r="R33" s="5"/>
      <c r="S33" s="5"/>
      <c r="T33" s="5"/>
    </row>
    <row r="34" spans="1:20" ht="18">
      <c r="A34" s="7"/>
      <c r="B34" s="6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  <c r="O34" s="7"/>
      <c r="P34" s="6"/>
      <c r="Q34" s="6"/>
      <c r="R34" s="6"/>
      <c r="S34" s="6"/>
      <c r="T34" s="6"/>
    </row>
    <row r="35" spans="2:9" ht="16.5">
      <c r="B35" s="6"/>
      <c r="C35" s="6"/>
      <c r="D35" s="6"/>
      <c r="E35" s="6"/>
      <c r="F35" s="6"/>
      <c r="G35" s="6"/>
      <c r="H35" s="6"/>
      <c r="I35" s="6"/>
    </row>
    <row r="36" spans="1:20" ht="16.5">
      <c r="A36" s="8" t="s">
        <v>71</v>
      </c>
      <c r="B36" s="9"/>
      <c r="C36" s="9"/>
      <c r="D36" s="9"/>
      <c r="E36" s="9"/>
      <c r="F36" s="9"/>
      <c r="G36" s="9"/>
      <c r="H36" s="9"/>
      <c r="I36" s="9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6.5">
      <c r="A37" s="8" t="s">
        <v>172</v>
      </c>
      <c r="B37" s="9"/>
      <c r="C37" s="9"/>
      <c r="D37" s="9"/>
      <c r="E37" s="9"/>
      <c r="F37" s="9"/>
      <c r="G37" s="9"/>
      <c r="H37" s="9"/>
      <c r="I37" s="9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2:9" ht="16.5">
      <c r="B38" s="6"/>
      <c r="C38" s="6"/>
      <c r="D38" s="6"/>
      <c r="E38" s="6"/>
      <c r="F38" s="6"/>
      <c r="G38" s="6"/>
      <c r="H38" s="6"/>
      <c r="I38" s="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1">
      <selection activeCell="H28" sqref="H28"/>
    </sheetView>
  </sheetViews>
  <sheetFormatPr defaultColWidth="9.00390625" defaultRowHeight="16.5"/>
  <cols>
    <col min="1" max="1" width="28.875" style="0" customWidth="1"/>
    <col min="2" max="2" width="9.50390625" style="0" customWidth="1"/>
    <col min="8" max="8" width="32.125" style="0" bestFit="1" customWidth="1"/>
    <col min="15" max="15" width="29.875" style="0" bestFit="1" customWidth="1"/>
  </cols>
  <sheetData>
    <row r="1" spans="2:9" ht="20.25">
      <c r="B1" s="6"/>
      <c r="C1" s="6"/>
      <c r="D1" s="6"/>
      <c r="E1" s="6"/>
      <c r="F1" s="6"/>
      <c r="G1" s="6"/>
      <c r="H1" s="13" t="s">
        <v>305</v>
      </c>
      <c r="I1" s="6"/>
    </row>
    <row r="2" spans="2:9" ht="16.5">
      <c r="B2" s="6"/>
      <c r="C2" s="6"/>
      <c r="D2" s="6"/>
      <c r="E2" s="6"/>
      <c r="F2" s="6"/>
      <c r="G2" s="6"/>
      <c r="H2" s="6"/>
      <c r="I2" s="6"/>
    </row>
    <row r="3" spans="1:16" ht="18">
      <c r="A3" s="7" t="s">
        <v>306</v>
      </c>
      <c r="B3" s="6"/>
      <c r="C3" s="6"/>
      <c r="D3" s="6"/>
      <c r="E3" s="6"/>
      <c r="F3" s="6"/>
      <c r="G3" s="6"/>
      <c r="H3" s="7" t="s">
        <v>307</v>
      </c>
      <c r="I3" s="6"/>
      <c r="O3" s="7" t="s">
        <v>308</v>
      </c>
      <c r="P3" s="6"/>
    </row>
    <row r="4" spans="2:16" ht="16.5">
      <c r="B4" s="6"/>
      <c r="C4" s="6"/>
      <c r="D4" s="6"/>
      <c r="E4" s="6"/>
      <c r="F4" s="6"/>
      <c r="G4" s="6"/>
      <c r="H4" s="6"/>
      <c r="I4" s="6"/>
      <c r="O4" s="6"/>
      <c r="P4" s="6"/>
    </row>
    <row r="5" spans="1:20" ht="18">
      <c r="A5" s="7" t="s">
        <v>309</v>
      </c>
      <c r="B5" s="6"/>
      <c r="C5" s="6"/>
      <c r="D5" s="6"/>
      <c r="E5" s="6"/>
      <c r="F5" s="6"/>
      <c r="G5" s="6"/>
      <c r="H5" s="7" t="s">
        <v>28</v>
      </c>
      <c r="I5" s="6"/>
      <c r="J5" s="6"/>
      <c r="K5" s="6"/>
      <c r="L5" s="6"/>
      <c r="M5" s="6"/>
      <c r="O5" s="7" t="s">
        <v>28</v>
      </c>
      <c r="P5" s="6"/>
      <c r="Q5" s="6"/>
      <c r="R5" s="6"/>
      <c r="S5" s="6"/>
      <c r="T5" s="6"/>
    </row>
    <row r="6" spans="1:20" ht="16.5">
      <c r="A6" t="s">
        <v>310</v>
      </c>
      <c r="B6" s="6" t="s">
        <v>311</v>
      </c>
      <c r="C6" s="6" t="s">
        <v>312</v>
      </c>
      <c r="D6" s="6" t="s">
        <v>313</v>
      </c>
      <c r="E6" s="6" t="s">
        <v>314</v>
      </c>
      <c r="F6" s="6" t="s">
        <v>315</v>
      </c>
      <c r="G6" s="6"/>
      <c r="H6" t="s">
        <v>310</v>
      </c>
      <c r="I6" s="6" t="s">
        <v>311</v>
      </c>
      <c r="J6" s="6" t="s">
        <v>312</v>
      </c>
      <c r="K6" s="6" t="s">
        <v>313</v>
      </c>
      <c r="L6" s="6" t="s">
        <v>314</v>
      </c>
      <c r="M6" s="6" t="s">
        <v>315</v>
      </c>
      <c r="O6" t="s">
        <v>310</v>
      </c>
      <c r="P6" s="6" t="s">
        <v>311</v>
      </c>
      <c r="Q6" s="6" t="s">
        <v>312</v>
      </c>
      <c r="R6" s="6" t="s">
        <v>313</v>
      </c>
      <c r="S6" s="6" t="s">
        <v>314</v>
      </c>
      <c r="T6" s="6" t="s">
        <v>315</v>
      </c>
    </row>
    <row r="7" spans="1:20" ht="16.5">
      <c r="A7" s="1" t="s">
        <v>316</v>
      </c>
      <c r="B7" s="4">
        <v>0.8</v>
      </c>
      <c r="C7" s="4">
        <v>1.3</v>
      </c>
      <c r="D7" s="4">
        <v>2.1</v>
      </c>
      <c r="E7" s="4">
        <v>3.4</v>
      </c>
      <c r="F7" s="4">
        <v>4.2</v>
      </c>
      <c r="G7" s="4"/>
      <c r="H7" s="1" t="s">
        <v>316</v>
      </c>
      <c r="I7" s="4">
        <v>4.6</v>
      </c>
      <c r="J7" s="4">
        <v>5.8</v>
      </c>
      <c r="K7" s="4">
        <v>6.8</v>
      </c>
      <c r="L7" s="4">
        <v>8.6</v>
      </c>
      <c r="M7" s="4">
        <v>12</v>
      </c>
      <c r="N7" s="1"/>
      <c r="O7" s="1" t="s">
        <v>316</v>
      </c>
      <c r="P7" s="4">
        <v>0.6</v>
      </c>
      <c r="Q7" s="4">
        <v>1</v>
      </c>
      <c r="R7" s="4">
        <v>1.7</v>
      </c>
      <c r="S7" s="4">
        <v>2.5</v>
      </c>
      <c r="T7" s="4">
        <v>3.8</v>
      </c>
    </row>
    <row r="8" spans="1:20" ht="16.5">
      <c r="A8" s="1" t="s">
        <v>317</v>
      </c>
      <c r="B8" s="4">
        <v>30</v>
      </c>
      <c r="C8" s="4">
        <v>30</v>
      </c>
      <c r="D8" s="4">
        <v>30</v>
      </c>
      <c r="E8" s="4">
        <v>30</v>
      </c>
      <c r="F8" s="4">
        <v>30</v>
      </c>
      <c r="G8" s="4"/>
      <c r="H8" s="1" t="s">
        <v>317</v>
      </c>
      <c r="I8" s="4">
        <v>30</v>
      </c>
      <c r="J8" s="4">
        <v>30</v>
      </c>
      <c r="K8" s="4">
        <v>30</v>
      </c>
      <c r="L8" s="4">
        <v>30</v>
      </c>
      <c r="M8" s="4">
        <v>30</v>
      </c>
      <c r="N8" s="1"/>
      <c r="O8" s="1" t="s">
        <v>317</v>
      </c>
      <c r="P8" s="4">
        <v>30</v>
      </c>
      <c r="Q8" s="4">
        <v>30</v>
      </c>
      <c r="R8" s="4">
        <v>30</v>
      </c>
      <c r="S8" s="4">
        <v>30</v>
      </c>
      <c r="T8" s="4">
        <v>30</v>
      </c>
    </row>
    <row r="9" spans="1:20" ht="16.5">
      <c r="A9" s="2" t="s">
        <v>318</v>
      </c>
      <c r="B9" s="5">
        <f>B7*B8/1000</f>
        <v>0.024</v>
      </c>
      <c r="C9" s="5">
        <f>C7*C8/1000</f>
        <v>0.039</v>
      </c>
      <c r="D9" s="5">
        <f>D7*D8/1000</f>
        <v>0.063</v>
      </c>
      <c r="E9" s="5">
        <f>E7*E8/1000</f>
        <v>0.102</v>
      </c>
      <c r="F9" s="5">
        <f>F7*F8/1000</f>
        <v>0.126</v>
      </c>
      <c r="G9" s="5"/>
      <c r="H9" s="2" t="s">
        <v>318</v>
      </c>
      <c r="I9" s="5">
        <f>I7*I8/1000</f>
        <v>0.138</v>
      </c>
      <c r="J9" s="5">
        <f>J7*J8/1000</f>
        <v>0.174</v>
      </c>
      <c r="K9" s="5">
        <f>K7*K8/1000</f>
        <v>0.204</v>
      </c>
      <c r="L9" s="5">
        <f>L7*L8/1000</f>
        <v>0.258</v>
      </c>
      <c r="M9" s="5">
        <f>M7*M8/1000</f>
        <v>0.36</v>
      </c>
      <c r="N9" s="2"/>
      <c r="O9" s="2" t="s">
        <v>318</v>
      </c>
      <c r="P9" s="5">
        <f>P7*P8/1000</f>
        <v>0.018</v>
      </c>
      <c r="Q9" s="5">
        <f>Q7*Q8/1000</f>
        <v>0.03</v>
      </c>
      <c r="R9" s="5">
        <f>R7*R8/1000</f>
        <v>0.051</v>
      </c>
      <c r="S9" s="5">
        <f>S7*S8/1000</f>
        <v>0.075</v>
      </c>
      <c r="T9" s="5">
        <f>T7*T8/1000</f>
        <v>0.114</v>
      </c>
    </row>
    <row r="10" spans="1:20" ht="16.5">
      <c r="A10" s="2" t="s">
        <v>319</v>
      </c>
      <c r="B10" s="5">
        <f aca="true" t="shared" si="0" ref="B10:F11">B9*60</f>
        <v>1.44</v>
      </c>
      <c r="C10" s="5">
        <f t="shared" si="0"/>
        <v>2.34</v>
      </c>
      <c r="D10" s="5">
        <f t="shared" si="0"/>
        <v>3.7800000000000002</v>
      </c>
      <c r="E10" s="5">
        <f t="shared" si="0"/>
        <v>6.119999999999999</v>
      </c>
      <c r="F10" s="5">
        <f t="shared" si="0"/>
        <v>7.5600000000000005</v>
      </c>
      <c r="G10" s="5"/>
      <c r="H10" s="2" t="s">
        <v>319</v>
      </c>
      <c r="I10" s="5">
        <f aca="true" t="shared" si="1" ref="I10:M11">I9*60</f>
        <v>8.280000000000001</v>
      </c>
      <c r="J10" s="5">
        <f t="shared" si="1"/>
        <v>10.44</v>
      </c>
      <c r="K10" s="5">
        <f t="shared" si="1"/>
        <v>12.239999999999998</v>
      </c>
      <c r="L10" s="5">
        <f t="shared" si="1"/>
        <v>15.48</v>
      </c>
      <c r="M10" s="5">
        <f t="shared" si="1"/>
        <v>21.599999999999998</v>
      </c>
      <c r="N10" s="2"/>
      <c r="O10" s="2" t="s">
        <v>319</v>
      </c>
      <c r="P10" s="5">
        <f aca="true" t="shared" si="2" ref="P10:T11">P9*60</f>
        <v>1.0799999999999998</v>
      </c>
      <c r="Q10" s="5">
        <f t="shared" si="2"/>
        <v>1.7999999999999998</v>
      </c>
      <c r="R10" s="5">
        <f t="shared" si="2"/>
        <v>3.0599999999999996</v>
      </c>
      <c r="S10" s="5">
        <f t="shared" si="2"/>
        <v>4.5</v>
      </c>
      <c r="T10" s="5">
        <f t="shared" si="2"/>
        <v>6.84</v>
      </c>
    </row>
    <row r="11" spans="1:20" ht="16.5">
      <c r="A11" s="2" t="s">
        <v>320</v>
      </c>
      <c r="B11" s="5">
        <f t="shared" si="0"/>
        <v>86.39999999999999</v>
      </c>
      <c r="C11" s="5">
        <f t="shared" si="0"/>
        <v>140.39999999999998</v>
      </c>
      <c r="D11" s="5">
        <f t="shared" si="0"/>
        <v>226.8</v>
      </c>
      <c r="E11" s="5">
        <f t="shared" si="0"/>
        <v>367.19999999999993</v>
      </c>
      <c r="F11" s="5">
        <f t="shared" si="0"/>
        <v>453.6</v>
      </c>
      <c r="G11" s="5"/>
      <c r="H11" s="2" t="s">
        <v>320</v>
      </c>
      <c r="I11" s="5">
        <f t="shared" si="1"/>
        <v>496.80000000000007</v>
      </c>
      <c r="J11" s="5">
        <f t="shared" si="1"/>
        <v>626.4</v>
      </c>
      <c r="K11" s="5">
        <f t="shared" si="1"/>
        <v>734.3999999999999</v>
      </c>
      <c r="L11" s="5">
        <f t="shared" si="1"/>
        <v>928.8000000000001</v>
      </c>
      <c r="M11" s="5">
        <f t="shared" si="1"/>
        <v>1295.9999999999998</v>
      </c>
      <c r="N11" s="2"/>
      <c r="O11" s="2" t="s">
        <v>320</v>
      </c>
      <c r="P11" s="5">
        <f t="shared" si="2"/>
        <v>64.8</v>
      </c>
      <c r="Q11" s="5">
        <f t="shared" si="2"/>
        <v>107.99999999999999</v>
      </c>
      <c r="R11" s="5">
        <f t="shared" si="2"/>
        <v>183.59999999999997</v>
      </c>
      <c r="S11" s="5">
        <f t="shared" si="2"/>
        <v>270</v>
      </c>
      <c r="T11" s="5">
        <f t="shared" si="2"/>
        <v>410.4</v>
      </c>
    </row>
    <row r="12" spans="1:20" ht="16.5">
      <c r="A12" s="2" t="s">
        <v>321</v>
      </c>
      <c r="B12" s="5">
        <f>B11*24</f>
        <v>2073.6</v>
      </c>
      <c r="C12" s="5">
        <f>C11*24</f>
        <v>3369.5999999999995</v>
      </c>
      <c r="D12" s="5">
        <f>D11*24</f>
        <v>5443.200000000001</v>
      </c>
      <c r="E12" s="5">
        <f>E11*24</f>
        <v>8812.8</v>
      </c>
      <c r="F12" s="5">
        <f>F11*24</f>
        <v>10886.400000000001</v>
      </c>
      <c r="G12" s="5"/>
      <c r="H12" s="2" t="s">
        <v>321</v>
      </c>
      <c r="I12" s="5">
        <f>I11*24</f>
        <v>11923.2</v>
      </c>
      <c r="J12" s="5">
        <f>J11*24</f>
        <v>15033.599999999999</v>
      </c>
      <c r="K12" s="5">
        <f>K11*24</f>
        <v>17625.6</v>
      </c>
      <c r="L12" s="5">
        <f>L11*24</f>
        <v>22291.2</v>
      </c>
      <c r="M12" s="5">
        <f>M11*24</f>
        <v>31103.999999999993</v>
      </c>
      <c r="N12" s="2"/>
      <c r="O12" s="2" t="s">
        <v>321</v>
      </c>
      <c r="P12" s="5">
        <f>P11*24</f>
        <v>1555.1999999999998</v>
      </c>
      <c r="Q12" s="5">
        <f>Q11*24</f>
        <v>2591.9999999999995</v>
      </c>
      <c r="R12" s="5">
        <f>R11*24</f>
        <v>4406.4</v>
      </c>
      <c r="S12" s="5">
        <f>S11*24</f>
        <v>6480</v>
      </c>
      <c r="T12" s="5">
        <f>T11*24</f>
        <v>9849.599999999999</v>
      </c>
    </row>
    <row r="13" spans="1:20" ht="16.5">
      <c r="A13" s="2"/>
      <c r="B13" s="5"/>
      <c r="C13" s="5"/>
      <c r="D13" s="5"/>
      <c r="E13" s="5"/>
      <c r="F13" s="5"/>
      <c r="G13" s="5"/>
      <c r="H13" s="2"/>
      <c r="I13" s="5"/>
      <c r="J13" s="5"/>
      <c r="K13" s="5"/>
      <c r="L13" s="5"/>
      <c r="M13" s="5"/>
      <c r="N13" s="2"/>
      <c r="O13" s="2"/>
      <c r="P13" s="5"/>
      <c r="Q13" s="5"/>
      <c r="R13" s="5"/>
      <c r="S13" s="5"/>
      <c r="T13" s="5"/>
    </row>
    <row r="14" spans="1:20" ht="18">
      <c r="A14" s="7"/>
      <c r="B14" s="6"/>
      <c r="C14" s="6"/>
      <c r="D14" s="6"/>
      <c r="E14" s="6"/>
      <c r="F14" s="6"/>
      <c r="G14" s="6"/>
      <c r="H14" s="7"/>
      <c r="I14" s="6"/>
      <c r="J14" s="6"/>
      <c r="K14" s="6"/>
      <c r="L14" s="6"/>
      <c r="M14" s="6"/>
      <c r="O14" s="7"/>
      <c r="P14" s="6"/>
      <c r="Q14" s="6"/>
      <c r="R14" s="6"/>
      <c r="S14" s="6"/>
      <c r="T14" s="6"/>
    </row>
    <row r="15" spans="1:20" ht="18">
      <c r="A15" s="7" t="s">
        <v>322</v>
      </c>
      <c r="B15" s="6"/>
      <c r="C15" s="6"/>
      <c r="D15" s="6"/>
      <c r="E15" s="6"/>
      <c r="F15" s="6"/>
      <c r="G15" s="6"/>
      <c r="H15" s="7" t="s">
        <v>322</v>
      </c>
      <c r="I15" s="6"/>
      <c r="J15" s="6"/>
      <c r="K15" s="6"/>
      <c r="L15" s="6"/>
      <c r="M15" s="6"/>
      <c r="O15" s="7" t="s">
        <v>322</v>
      </c>
      <c r="P15" s="6"/>
      <c r="Q15" s="6"/>
      <c r="R15" s="6"/>
      <c r="S15" s="6"/>
      <c r="T15" s="6"/>
    </row>
    <row r="16" spans="1:20" ht="16.5">
      <c r="A16" t="s">
        <v>310</v>
      </c>
      <c r="B16" s="6" t="s">
        <v>311</v>
      </c>
      <c r="C16" s="6" t="s">
        <v>312</v>
      </c>
      <c r="D16" s="6" t="s">
        <v>313</v>
      </c>
      <c r="E16" s="6" t="s">
        <v>314</v>
      </c>
      <c r="F16" s="6" t="s">
        <v>315</v>
      </c>
      <c r="G16" s="6"/>
      <c r="H16" t="s">
        <v>310</v>
      </c>
      <c r="I16" s="6" t="s">
        <v>311</v>
      </c>
      <c r="J16" s="6" t="s">
        <v>312</v>
      </c>
      <c r="K16" s="6" t="s">
        <v>313</v>
      </c>
      <c r="L16" s="6" t="s">
        <v>314</v>
      </c>
      <c r="M16" s="6" t="s">
        <v>315</v>
      </c>
      <c r="O16" t="s">
        <v>310</v>
      </c>
      <c r="P16" s="6" t="s">
        <v>311</v>
      </c>
      <c r="Q16" s="6" t="s">
        <v>312</v>
      </c>
      <c r="R16" s="6" t="s">
        <v>313</v>
      </c>
      <c r="S16" s="6" t="s">
        <v>314</v>
      </c>
      <c r="T16" s="6" t="s">
        <v>315</v>
      </c>
    </row>
    <row r="17" spans="1:20" ht="16.5">
      <c r="A17" s="1" t="s">
        <v>316</v>
      </c>
      <c r="B17" s="4">
        <v>1.8</v>
      </c>
      <c r="C17" s="4">
        <v>2.8</v>
      </c>
      <c r="D17" s="4">
        <v>4.8</v>
      </c>
      <c r="E17" s="4">
        <v>7.3</v>
      </c>
      <c r="F17" s="4">
        <v>9.1</v>
      </c>
      <c r="G17" s="4"/>
      <c r="H17" s="1" t="s">
        <v>316</v>
      </c>
      <c r="I17" s="4">
        <v>8.7</v>
      </c>
      <c r="J17" s="4">
        <v>11.2</v>
      </c>
      <c r="K17" s="4">
        <v>12.3</v>
      </c>
      <c r="L17" s="4">
        <v>17.3</v>
      </c>
      <c r="M17" s="4">
        <v>28</v>
      </c>
      <c r="N17" s="1"/>
      <c r="O17" s="1" t="s">
        <v>316</v>
      </c>
      <c r="P17" s="4">
        <v>1.4</v>
      </c>
      <c r="Q17" s="4">
        <v>2.4</v>
      </c>
      <c r="R17" s="4">
        <v>3.8</v>
      </c>
      <c r="S17" s="4">
        <v>6.1</v>
      </c>
      <c r="T17" s="4">
        <v>8.6</v>
      </c>
    </row>
    <row r="18" spans="1:20" ht="16.5">
      <c r="A18" s="1" t="s">
        <v>317</v>
      </c>
      <c r="B18" s="4">
        <v>30</v>
      </c>
      <c r="C18" s="4">
        <v>30</v>
      </c>
      <c r="D18" s="4">
        <v>30</v>
      </c>
      <c r="E18" s="4">
        <v>30</v>
      </c>
      <c r="F18" s="4">
        <v>30</v>
      </c>
      <c r="G18" s="4"/>
      <c r="H18" s="1" t="s">
        <v>317</v>
      </c>
      <c r="I18" s="4">
        <v>30</v>
      </c>
      <c r="J18" s="4">
        <v>30</v>
      </c>
      <c r="K18" s="4">
        <v>30</v>
      </c>
      <c r="L18" s="4">
        <v>30</v>
      </c>
      <c r="M18" s="4">
        <v>30</v>
      </c>
      <c r="N18" s="1"/>
      <c r="O18" s="1" t="s">
        <v>317</v>
      </c>
      <c r="P18" s="4">
        <v>30</v>
      </c>
      <c r="Q18" s="4">
        <v>30</v>
      </c>
      <c r="R18" s="4">
        <v>30</v>
      </c>
      <c r="S18" s="4">
        <v>30</v>
      </c>
      <c r="T18" s="4">
        <v>30</v>
      </c>
    </row>
    <row r="19" spans="1:20" ht="16.5">
      <c r="A19" s="2" t="s">
        <v>318</v>
      </c>
      <c r="B19" s="5">
        <f>B17*B18/1000</f>
        <v>0.054</v>
      </c>
      <c r="C19" s="5">
        <f>C17*C18/1000</f>
        <v>0.084</v>
      </c>
      <c r="D19" s="5">
        <f>D17*D18/1000</f>
        <v>0.144</v>
      </c>
      <c r="E19" s="5">
        <f>E17*E18/1000</f>
        <v>0.219</v>
      </c>
      <c r="F19" s="5">
        <f>F17*F18/1000</f>
        <v>0.273</v>
      </c>
      <c r="G19" s="5"/>
      <c r="H19" s="2" t="s">
        <v>318</v>
      </c>
      <c r="I19" s="5">
        <f>I17*I18/1000</f>
        <v>0.261</v>
      </c>
      <c r="J19" s="5">
        <f>J17*J18/1000</f>
        <v>0.336</v>
      </c>
      <c r="K19" s="5">
        <f>K17*K18/1000</f>
        <v>0.369</v>
      </c>
      <c r="L19" s="5">
        <f>L17*L18/1000</f>
        <v>0.519</v>
      </c>
      <c r="M19" s="5">
        <f>M17*M18/1000</f>
        <v>0.84</v>
      </c>
      <c r="N19" s="2"/>
      <c r="O19" s="2" t="s">
        <v>318</v>
      </c>
      <c r="P19" s="5">
        <f>P17*P18/1000</f>
        <v>0.042</v>
      </c>
      <c r="Q19" s="5">
        <f>Q17*Q18/1000</f>
        <v>0.072</v>
      </c>
      <c r="R19" s="5">
        <f>R17*R18/1000</f>
        <v>0.114</v>
      </c>
      <c r="S19" s="5">
        <f>S17*S18/1000</f>
        <v>0.183</v>
      </c>
      <c r="T19" s="5">
        <f>T17*T18/1000</f>
        <v>0.258</v>
      </c>
    </row>
    <row r="20" spans="1:20" ht="16.5">
      <c r="A20" s="2" t="s">
        <v>319</v>
      </c>
      <c r="B20" s="5">
        <f aca="true" t="shared" si="3" ref="B20:F21">B19*60</f>
        <v>3.2399999999999998</v>
      </c>
      <c r="C20" s="5">
        <f t="shared" si="3"/>
        <v>5.04</v>
      </c>
      <c r="D20" s="5">
        <f t="shared" si="3"/>
        <v>8.639999999999999</v>
      </c>
      <c r="E20" s="5">
        <f t="shared" si="3"/>
        <v>13.14</v>
      </c>
      <c r="F20" s="5">
        <f t="shared" si="3"/>
        <v>16.380000000000003</v>
      </c>
      <c r="G20" s="5"/>
      <c r="H20" s="2" t="s">
        <v>319</v>
      </c>
      <c r="I20" s="5">
        <f aca="true" t="shared" si="4" ref="I20:M21">I19*60</f>
        <v>15.66</v>
      </c>
      <c r="J20" s="5">
        <f t="shared" si="4"/>
        <v>20.16</v>
      </c>
      <c r="K20" s="5">
        <f t="shared" si="4"/>
        <v>22.14</v>
      </c>
      <c r="L20" s="5">
        <f t="shared" si="4"/>
        <v>31.14</v>
      </c>
      <c r="M20" s="5">
        <f t="shared" si="4"/>
        <v>50.4</v>
      </c>
      <c r="N20" s="2"/>
      <c r="O20" s="2" t="s">
        <v>319</v>
      </c>
      <c r="P20" s="5">
        <f aca="true" t="shared" si="5" ref="P20:T21">P19*60</f>
        <v>2.52</v>
      </c>
      <c r="Q20" s="5">
        <f t="shared" si="5"/>
        <v>4.319999999999999</v>
      </c>
      <c r="R20" s="5">
        <f t="shared" si="5"/>
        <v>6.84</v>
      </c>
      <c r="S20" s="5">
        <f t="shared" si="5"/>
        <v>10.98</v>
      </c>
      <c r="T20" s="5">
        <f t="shared" si="5"/>
        <v>15.48</v>
      </c>
    </row>
    <row r="21" spans="1:20" ht="16.5">
      <c r="A21" s="2" t="s">
        <v>320</v>
      </c>
      <c r="B21" s="5">
        <f t="shared" si="3"/>
        <v>194.39999999999998</v>
      </c>
      <c r="C21" s="5">
        <f t="shared" si="3"/>
        <v>302.4</v>
      </c>
      <c r="D21" s="5">
        <f t="shared" si="3"/>
        <v>518.4</v>
      </c>
      <c r="E21" s="5">
        <f t="shared" si="3"/>
        <v>788.4000000000001</v>
      </c>
      <c r="F21" s="5">
        <f t="shared" si="3"/>
        <v>982.8000000000002</v>
      </c>
      <c r="G21" s="5"/>
      <c r="H21" s="2" t="s">
        <v>320</v>
      </c>
      <c r="I21" s="5">
        <f t="shared" si="4"/>
        <v>939.6</v>
      </c>
      <c r="J21" s="5">
        <f t="shared" si="4"/>
        <v>1209.6</v>
      </c>
      <c r="K21" s="5">
        <f t="shared" si="4"/>
        <v>1328.4</v>
      </c>
      <c r="L21" s="5">
        <f t="shared" si="4"/>
        <v>1868.4</v>
      </c>
      <c r="M21" s="5">
        <f t="shared" si="4"/>
        <v>3024</v>
      </c>
      <c r="N21" s="2"/>
      <c r="O21" s="2" t="s">
        <v>320</v>
      </c>
      <c r="P21" s="5">
        <f t="shared" si="5"/>
        <v>151.2</v>
      </c>
      <c r="Q21" s="5">
        <f t="shared" si="5"/>
        <v>259.2</v>
      </c>
      <c r="R21" s="5">
        <f t="shared" si="5"/>
        <v>410.4</v>
      </c>
      <c r="S21" s="5">
        <f t="shared" si="5"/>
        <v>658.8000000000001</v>
      </c>
      <c r="T21" s="5">
        <f t="shared" si="5"/>
        <v>928.8000000000001</v>
      </c>
    </row>
    <row r="22" spans="1:20" ht="16.5">
      <c r="A22" s="2" t="s">
        <v>321</v>
      </c>
      <c r="B22" s="5">
        <f>B21*24</f>
        <v>4665.599999999999</v>
      </c>
      <c r="C22" s="5">
        <f>C21*24</f>
        <v>7257.599999999999</v>
      </c>
      <c r="D22" s="5">
        <f>D21*24</f>
        <v>12441.599999999999</v>
      </c>
      <c r="E22" s="5">
        <f>E21*24</f>
        <v>18921.600000000002</v>
      </c>
      <c r="F22" s="5">
        <f>F21*24</f>
        <v>23587.200000000004</v>
      </c>
      <c r="G22" s="5"/>
      <c r="H22" s="2" t="s">
        <v>321</v>
      </c>
      <c r="I22" s="5">
        <f>I21*24</f>
        <v>22550.4</v>
      </c>
      <c r="J22" s="5">
        <f>J21*24</f>
        <v>29030.399999999998</v>
      </c>
      <c r="K22" s="5">
        <f>K21*24</f>
        <v>31881.600000000002</v>
      </c>
      <c r="L22" s="5">
        <f>L21*24</f>
        <v>44841.600000000006</v>
      </c>
      <c r="M22" s="5">
        <f>M21*24</f>
        <v>72576</v>
      </c>
      <c r="N22" s="2"/>
      <c r="O22" s="2" t="s">
        <v>321</v>
      </c>
      <c r="P22" s="5">
        <f>P21*24</f>
        <v>3628.7999999999997</v>
      </c>
      <c r="Q22" s="5">
        <f>Q21*24</f>
        <v>6220.799999999999</v>
      </c>
      <c r="R22" s="5">
        <f>R21*24</f>
        <v>9849.599999999999</v>
      </c>
      <c r="S22" s="5">
        <f>S21*24</f>
        <v>15811.2</v>
      </c>
      <c r="T22" s="5">
        <f>T21*24</f>
        <v>22291.2</v>
      </c>
    </row>
    <row r="23" spans="1:20" ht="16.5">
      <c r="A23" s="2"/>
      <c r="B23" s="5"/>
      <c r="C23" s="5"/>
      <c r="D23" s="5"/>
      <c r="E23" s="5"/>
      <c r="F23" s="5"/>
      <c r="G23" s="5"/>
      <c r="H23" s="2"/>
      <c r="I23" s="5"/>
      <c r="J23" s="5"/>
      <c r="K23" s="5"/>
      <c r="L23" s="5"/>
      <c r="M23" s="5"/>
      <c r="N23" s="2"/>
      <c r="O23" s="2"/>
      <c r="P23" s="5"/>
      <c r="Q23" s="5"/>
      <c r="R23" s="5"/>
      <c r="S23" s="5"/>
      <c r="T23" s="5"/>
    </row>
    <row r="24" spans="1:20" ht="18">
      <c r="A24" s="7"/>
      <c r="B24" s="6"/>
      <c r="C24" s="6"/>
      <c r="D24" s="6"/>
      <c r="E24" s="6"/>
      <c r="F24" s="6"/>
      <c r="G24" s="6"/>
      <c r="H24" s="7"/>
      <c r="I24" s="6"/>
      <c r="J24" s="6"/>
      <c r="K24" s="6"/>
      <c r="L24" s="6"/>
      <c r="M24" s="6"/>
      <c r="O24" s="7"/>
      <c r="P24" s="6"/>
      <c r="Q24" s="6"/>
      <c r="R24" s="6"/>
      <c r="S24" s="6"/>
      <c r="T24" s="6"/>
    </row>
    <row r="25" spans="1:20" ht="18">
      <c r="A25" s="7" t="s">
        <v>323</v>
      </c>
      <c r="B25" s="6"/>
      <c r="C25" s="6"/>
      <c r="D25" s="6"/>
      <c r="E25" s="6"/>
      <c r="F25" s="6"/>
      <c r="G25" s="6"/>
      <c r="H25" s="7" t="s">
        <v>323</v>
      </c>
      <c r="I25" s="6"/>
      <c r="J25" s="6"/>
      <c r="K25" s="6"/>
      <c r="L25" s="6"/>
      <c r="M25" s="6"/>
      <c r="O25" s="7" t="s">
        <v>323</v>
      </c>
      <c r="P25" s="6"/>
      <c r="Q25" s="6"/>
      <c r="R25" s="6"/>
      <c r="S25" s="6"/>
      <c r="T25" s="6"/>
    </row>
    <row r="26" spans="1:20" ht="16.5">
      <c r="A26" t="s">
        <v>310</v>
      </c>
      <c r="B26" s="6" t="s">
        <v>311</v>
      </c>
      <c r="C26" s="6" t="s">
        <v>312</v>
      </c>
      <c r="D26" s="6" t="s">
        <v>313</v>
      </c>
      <c r="E26" s="6" t="s">
        <v>314</v>
      </c>
      <c r="F26" s="6" t="s">
        <v>315</v>
      </c>
      <c r="G26" s="6"/>
      <c r="H26" t="s">
        <v>310</v>
      </c>
      <c r="I26" s="6" t="s">
        <v>311</v>
      </c>
      <c r="J26" s="6" t="s">
        <v>312</v>
      </c>
      <c r="K26" s="6" t="s">
        <v>313</v>
      </c>
      <c r="L26" s="6" t="s">
        <v>314</v>
      </c>
      <c r="M26" s="6" t="s">
        <v>315</v>
      </c>
      <c r="O26" t="s">
        <v>310</v>
      </c>
      <c r="P26" s="6" t="s">
        <v>311</v>
      </c>
      <c r="Q26" s="6" t="s">
        <v>312</v>
      </c>
      <c r="R26" s="6" t="s">
        <v>313</v>
      </c>
      <c r="S26" s="6" t="s">
        <v>314</v>
      </c>
      <c r="T26" s="6" t="s">
        <v>315</v>
      </c>
    </row>
    <row r="27" spans="1:20" ht="16.5">
      <c r="A27" s="1" t="s">
        <v>316</v>
      </c>
      <c r="B27" s="4">
        <v>8</v>
      </c>
      <c r="C27" s="4">
        <v>14.2</v>
      </c>
      <c r="D27" s="4">
        <v>23.6</v>
      </c>
      <c r="E27" s="4">
        <v>35.3</v>
      </c>
      <c r="F27" s="4">
        <v>44.6</v>
      </c>
      <c r="G27" s="4"/>
      <c r="H27" s="1" t="s">
        <v>316</v>
      </c>
      <c r="I27" s="4">
        <v>32.4</v>
      </c>
      <c r="J27" s="4">
        <v>44.1</v>
      </c>
      <c r="K27" s="4">
        <v>54.7</v>
      </c>
      <c r="L27" s="4">
        <v>69.7</v>
      </c>
      <c r="M27" s="4">
        <v>117.4</v>
      </c>
      <c r="N27" s="1"/>
      <c r="O27" s="1" t="s">
        <v>316</v>
      </c>
      <c r="P27" s="4">
        <v>5.6</v>
      </c>
      <c r="Q27" s="4">
        <v>10.4</v>
      </c>
      <c r="R27" s="4">
        <v>17.9</v>
      </c>
      <c r="S27" s="4">
        <v>27.1</v>
      </c>
      <c r="T27" s="4">
        <v>36.6</v>
      </c>
    </row>
    <row r="28" spans="1:20" ht="16.5">
      <c r="A28" s="1" t="s">
        <v>317</v>
      </c>
      <c r="B28" s="4">
        <v>30</v>
      </c>
      <c r="C28" s="4">
        <v>30</v>
      </c>
      <c r="D28" s="4">
        <v>30</v>
      </c>
      <c r="E28" s="4">
        <v>30</v>
      </c>
      <c r="F28" s="4">
        <v>30</v>
      </c>
      <c r="G28" s="4"/>
      <c r="H28" s="1" t="s">
        <v>317</v>
      </c>
      <c r="I28" s="4">
        <v>30</v>
      </c>
      <c r="J28" s="4">
        <v>30</v>
      </c>
      <c r="K28" s="4">
        <v>30</v>
      </c>
      <c r="L28" s="4">
        <v>30</v>
      </c>
      <c r="M28" s="4">
        <v>30</v>
      </c>
      <c r="N28" s="1"/>
      <c r="O28" s="1" t="s">
        <v>317</v>
      </c>
      <c r="P28" s="4">
        <v>30</v>
      </c>
      <c r="Q28" s="4">
        <v>30</v>
      </c>
      <c r="R28" s="4">
        <v>30</v>
      </c>
      <c r="S28" s="4">
        <v>30</v>
      </c>
      <c r="T28" s="4">
        <v>30</v>
      </c>
    </row>
    <row r="29" spans="1:20" ht="16.5">
      <c r="A29" s="2" t="s">
        <v>318</v>
      </c>
      <c r="B29" s="5">
        <f>B27*B28/1000</f>
        <v>0.24</v>
      </c>
      <c r="C29" s="5">
        <f>C27*C28/1000</f>
        <v>0.426</v>
      </c>
      <c r="D29" s="5">
        <f>D27*D28/1000</f>
        <v>0.708</v>
      </c>
      <c r="E29" s="5">
        <f>E27*E28/1000</f>
        <v>1.059</v>
      </c>
      <c r="F29" s="5">
        <f>F27*F28/1000</f>
        <v>1.338</v>
      </c>
      <c r="G29" s="5"/>
      <c r="H29" s="2" t="s">
        <v>318</v>
      </c>
      <c r="I29" s="5">
        <f>I27*I28/1000</f>
        <v>0.972</v>
      </c>
      <c r="J29" s="5">
        <f>J27*J28/1000</f>
        <v>1.323</v>
      </c>
      <c r="K29" s="5">
        <f>K27*K28/1000</f>
        <v>1.641</v>
      </c>
      <c r="L29" s="5">
        <f>L27*L28/1000</f>
        <v>2.091</v>
      </c>
      <c r="M29" s="5">
        <f>M27*M28/1000</f>
        <v>3.522</v>
      </c>
      <c r="N29" s="2"/>
      <c r="O29" s="2" t="s">
        <v>318</v>
      </c>
      <c r="P29" s="5">
        <f>P27*P28/1000</f>
        <v>0.168</v>
      </c>
      <c r="Q29" s="5">
        <f>Q27*Q28/1000</f>
        <v>0.312</v>
      </c>
      <c r="R29" s="5">
        <f>R27*R28/1000</f>
        <v>0.537</v>
      </c>
      <c r="S29" s="5">
        <f>S27*S28/1000</f>
        <v>0.813</v>
      </c>
      <c r="T29" s="5">
        <f>T27*T28/1000</f>
        <v>1.098</v>
      </c>
    </row>
    <row r="30" spans="1:20" ht="16.5">
      <c r="A30" s="2" t="s">
        <v>319</v>
      </c>
      <c r="B30" s="5">
        <f aca="true" t="shared" si="6" ref="B30:F31">B29*60</f>
        <v>14.399999999999999</v>
      </c>
      <c r="C30" s="5">
        <f t="shared" si="6"/>
        <v>25.56</v>
      </c>
      <c r="D30" s="5">
        <f t="shared" si="6"/>
        <v>42.48</v>
      </c>
      <c r="E30" s="5">
        <f t="shared" si="6"/>
        <v>63.54</v>
      </c>
      <c r="F30" s="5">
        <f t="shared" si="6"/>
        <v>80.28</v>
      </c>
      <c r="G30" s="5"/>
      <c r="H30" s="2" t="s">
        <v>319</v>
      </c>
      <c r="I30" s="5">
        <f aca="true" t="shared" si="7" ref="I30:M31">I29*60</f>
        <v>58.32</v>
      </c>
      <c r="J30" s="5">
        <f t="shared" si="7"/>
        <v>79.38</v>
      </c>
      <c r="K30" s="5">
        <f t="shared" si="7"/>
        <v>98.46000000000001</v>
      </c>
      <c r="L30" s="5">
        <f t="shared" si="7"/>
        <v>125.46000000000001</v>
      </c>
      <c r="M30" s="5">
        <f t="shared" si="7"/>
        <v>211.32</v>
      </c>
      <c r="N30" s="2"/>
      <c r="O30" s="2" t="s">
        <v>319</v>
      </c>
      <c r="P30" s="5">
        <f aca="true" t="shared" si="8" ref="P30:T31">P29*60</f>
        <v>10.08</v>
      </c>
      <c r="Q30" s="5">
        <f t="shared" si="8"/>
        <v>18.72</v>
      </c>
      <c r="R30" s="5">
        <f t="shared" si="8"/>
        <v>32.22</v>
      </c>
      <c r="S30" s="5">
        <f t="shared" si="8"/>
        <v>48.779999999999994</v>
      </c>
      <c r="T30" s="5">
        <f t="shared" si="8"/>
        <v>65.88000000000001</v>
      </c>
    </row>
    <row r="31" spans="1:20" ht="16.5">
      <c r="A31" s="2" t="s">
        <v>320</v>
      </c>
      <c r="B31" s="5">
        <f t="shared" si="6"/>
        <v>863.9999999999999</v>
      </c>
      <c r="C31" s="5">
        <f t="shared" si="6"/>
        <v>1533.6</v>
      </c>
      <c r="D31" s="5">
        <f t="shared" si="6"/>
        <v>2548.7999999999997</v>
      </c>
      <c r="E31" s="5">
        <f t="shared" si="6"/>
        <v>3812.4</v>
      </c>
      <c r="F31" s="5">
        <f t="shared" si="6"/>
        <v>4816.8</v>
      </c>
      <c r="G31" s="5"/>
      <c r="H31" s="2" t="s">
        <v>320</v>
      </c>
      <c r="I31" s="5">
        <f t="shared" si="7"/>
        <v>3499.2</v>
      </c>
      <c r="J31" s="5">
        <f t="shared" si="7"/>
        <v>4762.799999999999</v>
      </c>
      <c r="K31" s="5">
        <f t="shared" si="7"/>
        <v>5907.6</v>
      </c>
      <c r="L31" s="5">
        <f t="shared" si="7"/>
        <v>7527.6</v>
      </c>
      <c r="M31" s="5">
        <f t="shared" si="7"/>
        <v>12679.199999999999</v>
      </c>
      <c r="N31" s="2"/>
      <c r="O31" s="2" t="s">
        <v>320</v>
      </c>
      <c r="P31" s="5">
        <f t="shared" si="8"/>
        <v>604.8</v>
      </c>
      <c r="Q31" s="5">
        <f t="shared" si="8"/>
        <v>1123.1999999999998</v>
      </c>
      <c r="R31" s="5">
        <f t="shared" si="8"/>
        <v>1933.1999999999998</v>
      </c>
      <c r="S31" s="5">
        <f t="shared" si="8"/>
        <v>2926.7999999999997</v>
      </c>
      <c r="T31" s="5">
        <f t="shared" si="8"/>
        <v>3952.8000000000006</v>
      </c>
    </row>
    <row r="32" spans="1:20" ht="16.5">
      <c r="A32" s="2" t="s">
        <v>321</v>
      </c>
      <c r="B32" s="5">
        <f>B31*24</f>
        <v>20735.999999999996</v>
      </c>
      <c r="C32" s="5">
        <f>C31*24</f>
        <v>36806.399999999994</v>
      </c>
      <c r="D32" s="5">
        <f>D31*24</f>
        <v>61171.2</v>
      </c>
      <c r="E32" s="5">
        <f>E31*24</f>
        <v>91497.6</v>
      </c>
      <c r="F32" s="5">
        <f>F31*24</f>
        <v>115603.20000000001</v>
      </c>
      <c r="G32" s="5"/>
      <c r="H32" s="2" t="s">
        <v>321</v>
      </c>
      <c r="I32" s="5">
        <f>I31*24</f>
        <v>83980.79999999999</v>
      </c>
      <c r="J32" s="5">
        <f>J31*24</f>
        <v>114307.19999999998</v>
      </c>
      <c r="K32" s="5">
        <f>K31*24</f>
        <v>141782.40000000002</v>
      </c>
      <c r="L32" s="5">
        <f>L31*24</f>
        <v>180662.40000000002</v>
      </c>
      <c r="M32" s="5">
        <f>M31*24</f>
        <v>304300.8</v>
      </c>
      <c r="N32" s="2"/>
      <c r="O32" s="2" t="s">
        <v>321</v>
      </c>
      <c r="P32" s="5">
        <f>P31*24</f>
        <v>14515.199999999999</v>
      </c>
      <c r="Q32" s="5">
        <f>Q31*24</f>
        <v>26956.799999999996</v>
      </c>
      <c r="R32" s="5">
        <f>R31*24</f>
        <v>46396.799999999996</v>
      </c>
      <c r="S32" s="5">
        <f>S31*24</f>
        <v>70243.2</v>
      </c>
      <c r="T32" s="5">
        <f>T31*24</f>
        <v>94867.20000000001</v>
      </c>
    </row>
    <row r="33" spans="1:20" ht="16.5">
      <c r="A33" s="2"/>
      <c r="B33" s="5"/>
      <c r="C33" s="5"/>
      <c r="D33" s="5"/>
      <c r="E33" s="5"/>
      <c r="F33" s="5"/>
      <c r="G33" s="5"/>
      <c r="H33" s="2"/>
      <c r="I33" s="5"/>
      <c r="J33" s="5"/>
      <c r="K33" s="5"/>
      <c r="L33" s="5"/>
      <c r="M33" s="5"/>
      <c r="N33" s="2"/>
      <c r="O33" s="2"/>
      <c r="P33" s="5"/>
      <c r="Q33" s="5"/>
      <c r="R33" s="5"/>
      <c r="S33" s="5"/>
      <c r="T33" s="5"/>
    </row>
    <row r="34" spans="1:20" ht="16.5">
      <c r="A34" s="2"/>
      <c r="B34" s="5"/>
      <c r="C34" s="5"/>
      <c r="D34" s="5"/>
      <c r="E34" s="5"/>
      <c r="F34" s="5"/>
      <c r="G34" s="5"/>
      <c r="H34" s="2"/>
      <c r="I34" s="5"/>
      <c r="J34" s="5"/>
      <c r="K34" s="5"/>
      <c r="L34" s="5"/>
      <c r="M34" s="5"/>
      <c r="N34" s="2"/>
      <c r="O34" s="2"/>
      <c r="P34" s="5"/>
      <c r="Q34" s="5"/>
      <c r="R34" s="5"/>
      <c r="S34" s="5"/>
      <c r="T34" s="5"/>
    </row>
    <row r="35" spans="1:20" ht="18">
      <c r="A35" s="7" t="s">
        <v>324</v>
      </c>
      <c r="B35" s="6"/>
      <c r="C35" s="6"/>
      <c r="D35" s="6"/>
      <c r="E35" s="6"/>
      <c r="F35" s="6"/>
      <c r="G35" s="6"/>
      <c r="H35" s="7" t="s">
        <v>324</v>
      </c>
      <c r="I35" s="6"/>
      <c r="J35" s="6"/>
      <c r="K35" s="6"/>
      <c r="L35" s="6"/>
      <c r="M35" s="6"/>
      <c r="O35" s="7" t="s">
        <v>324</v>
      </c>
      <c r="P35" s="6"/>
      <c r="Q35" s="6"/>
      <c r="R35" s="6"/>
      <c r="S35" s="6"/>
      <c r="T35" s="6"/>
    </row>
    <row r="36" spans="1:20" ht="16.5">
      <c r="A36" t="s">
        <v>310</v>
      </c>
      <c r="B36" s="6" t="s">
        <v>311</v>
      </c>
      <c r="C36" s="6" t="s">
        <v>312</v>
      </c>
      <c r="D36" s="6" t="s">
        <v>313</v>
      </c>
      <c r="E36" s="6" t="s">
        <v>314</v>
      </c>
      <c r="F36" s="6" t="s">
        <v>315</v>
      </c>
      <c r="G36" s="6"/>
      <c r="H36" t="s">
        <v>310</v>
      </c>
      <c r="I36" s="6" t="s">
        <v>311</v>
      </c>
      <c r="J36" s="6" t="s">
        <v>312</v>
      </c>
      <c r="K36" s="6" t="s">
        <v>313</v>
      </c>
      <c r="L36" s="6" t="s">
        <v>314</v>
      </c>
      <c r="M36" s="6" t="s">
        <v>315</v>
      </c>
      <c r="O36" t="s">
        <v>310</v>
      </c>
      <c r="P36" s="6" t="s">
        <v>311</v>
      </c>
      <c r="Q36" s="6" t="s">
        <v>312</v>
      </c>
      <c r="R36" s="6" t="s">
        <v>313</v>
      </c>
      <c r="S36" s="6" t="s">
        <v>314</v>
      </c>
      <c r="T36" s="6" t="s">
        <v>315</v>
      </c>
    </row>
    <row r="37" spans="1:20" ht="16.5">
      <c r="A37" s="1" t="s">
        <v>316</v>
      </c>
      <c r="B37" s="4">
        <v>16.3</v>
      </c>
      <c r="C37" s="4">
        <v>27.1</v>
      </c>
      <c r="D37" s="4">
        <v>47.5</v>
      </c>
      <c r="E37" s="4">
        <v>75.4</v>
      </c>
      <c r="F37" s="4">
        <v>96.1</v>
      </c>
      <c r="G37" s="4"/>
      <c r="H37" s="1" t="s">
        <v>316</v>
      </c>
      <c r="I37" s="4">
        <v>68.5</v>
      </c>
      <c r="J37" s="4">
        <v>89.1</v>
      </c>
      <c r="K37" s="4">
        <v>106.2</v>
      </c>
      <c r="L37" s="4">
        <v>144.6</v>
      </c>
      <c r="M37" s="4">
        <v>247.4</v>
      </c>
      <c r="N37" s="1"/>
      <c r="O37" s="1" t="s">
        <v>316</v>
      </c>
      <c r="P37" s="4">
        <v>12.6</v>
      </c>
      <c r="Q37" s="4">
        <v>24.2</v>
      </c>
      <c r="R37" s="4">
        <v>37.8</v>
      </c>
      <c r="S37" s="4">
        <v>60</v>
      </c>
      <c r="T37" s="4">
        <v>88.4</v>
      </c>
    </row>
    <row r="38" spans="1:20" ht="16.5">
      <c r="A38" s="1" t="s">
        <v>317</v>
      </c>
      <c r="B38" s="4">
        <v>30</v>
      </c>
      <c r="C38" s="4">
        <v>30</v>
      </c>
      <c r="D38" s="4">
        <v>30</v>
      </c>
      <c r="E38" s="4">
        <v>30</v>
      </c>
      <c r="F38" s="4">
        <v>30</v>
      </c>
      <c r="G38" s="4"/>
      <c r="H38" s="1" t="s">
        <v>317</v>
      </c>
      <c r="I38" s="4">
        <v>30</v>
      </c>
      <c r="J38" s="4">
        <v>30</v>
      </c>
      <c r="K38" s="4">
        <v>30</v>
      </c>
      <c r="L38" s="4">
        <v>30</v>
      </c>
      <c r="M38" s="4">
        <v>30</v>
      </c>
      <c r="N38" s="1"/>
      <c r="O38" s="1" t="s">
        <v>317</v>
      </c>
      <c r="P38" s="4">
        <v>30</v>
      </c>
      <c r="Q38" s="4">
        <v>30</v>
      </c>
      <c r="R38" s="4">
        <v>30</v>
      </c>
      <c r="S38" s="4">
        <v>30</v>
      </c>
      <c r="T38" s="4">
        <v>30</v>
      </c>
    </row>
    <row r="39" spans="1:20" ht="16.5">
      <c r="A39" s="2" t="s">
        <v>318</v>
      </c>
      <c r="B39" s="5">
        <f>B37*B38/1000</f>
        <v>0.489</v>
      </c>
      <c r="C39" s="5">
        <f>C37*C38/1000</f>
        <v>0.813</v>
      </c>
      <c r="D39" s="5">
        <f>D37*D38/1000</f>
        <v>1.425</v>
      </c>
      <c r="E39" s="5">
        <f>E37*E38/1000</f>
        <v>2.262</v>
      </c>
      <c r="F39" s="5">
        <f>F37*F38/1000</f>
        <v>2.883</v>
      </c>
      <c r="G39" s="5"/>
      <c r="H39" s="2" t="s">
        <v>318</v>
      </c>
      <c r="I39" s="5">
        <f>I37*I38/1000</f>
        <v>2.055</v>
      </c>
      <c r="J39" s="5">
        <f>J37*J38/1000</f>
        <v>2.673</v>
      </c>
      <c r="K39" s="5">
        <f>K37*K38/1000</f>
        <v>3.186</v>
      </c>
      <c r="L39" s="5">
        <f>L37*L38/1000</f>
        <v>4.338</v>
      </c>
      <c r="M39" s="5">
        <f>M37*M38/1000</f>
        <v>7.422</v>
      </c>
      <c r="N39" s="2"/>
      <c r="O39" s="2" t="s">
        <v>318</v>
      </c>
      <c r="P39" s="5">
        <f>P37*P38/1000</f>
        <v>0.378</v>
      </c>
      <c r="Q39" s="5">
        <f>Q37*Q38/1000</f>
        <v>0.726</v>
      </c>
      <c r="R39" s="5">
        <f>R37*R38/1000</f>
        <v>1.134</v>
      </c>
      <c r="S39" s="5">
        <f>S37*S38/1000</f>
        <v>1.8</v>
      </c>
      <c r="T39" s="5">
        <f>T37*T38/1000</f>
        <v>2.652</v>
      </c>
    </row>
    <row r="40" spans="1:20" ht="16.5">
      <c r="A40" s="2" t="s">
        <v>319</v>
      </c>
      <c r="B40" s="5">
        <f aca="true" t="shared" si="9" ref="B40:F41">B39*60</f>
        <v>29.34</v>
      </c>
      <c r="C40" s="5">
        <f t="shared" si="9"/>
        <v>48.779999999999994</v>
      </c>
      <c r="D40" s="5">
        <f t="shared" si="9"/>
        <v>85.5</v>
      </c>
      <c r="E40" s="5">
        <f t="shared" si="9"/>
        <v>135.72</v>
      </c>
      <c r="F40" s="5">
        <f t="shared" si="9"/>
        <v>172.98</v>
      </c>
      <c r="G40" s="5"/>
      <c r="H40" s="2" t="s">
        <v>319</v>
      </c>
      <c r="I40" s="5">
        <f aca="true" t="shared" si="10" ref="I40:M41">I39*60</f>
        <v>123.30000000000001</v>
      </c>
      <c r="J40" s="5">
        <f t="shared" si="10"/>
        <v>160.38</v>
      </c>
      <c r="K40" s="5">
        <f t="shared" si="10"/>
        <v>191.16</v>
      </c>
      <c r="L40" s="5">
        <f t="shared" si="10"/>
        <v>260.28000000000003</v>
      </c>
      <c r="M40" s="5">
        <f t="shared" si="10"/>
        <v>445.32</v>
      </c>
      <c r="N40" s="2"/>
      <c r="O40" s="2" t="s">
        <v>319</v>
      </c>
      <c r="P40" s="5">
        <f aca="true" t="shared" si="11" ref="P40:T41">P39*60</f>
        <v>22.68</v>
      </c>
      <c r="Q40" s="5">
        <f t="shared" si="11"/>
        <v>43.56</v>
      </c>
      <c r="R40" s="5">
        <f t="shared" si="11"/>
        <v>68.03999999999999</v>
      </c>
      <c r="S40" s="5">
        <f t="shared" si="11"/>
        <v>108</v>
      </c>
      <c r="T40" s="5">
        <f t="shared" si="11"/>
        <v>159.12</v>
      </c>
    </row>
    <row r="41" spans="1:20" ht="16.5">
      <c r="A41" s="2" t="s">
        <v>320</v>
      </c>
      <c r="B41" s="5">
        <f t="shared" si="9"/>
        <v>1760.4</v>
      </c>
      <c r="C41" s="5">
        <f t="shared" si="9"/>
        <v>2926.7999999999997</v>
      </c>
      <c r="D41" s="5">
        <f t="shared" si="9"/>
        <v>5130</v>
      </c>
      <c r="E41" s="5">
        <f t="shared" si="9"/>
        <v>8143.2</v>
      </c>
      <c r="F41" s="5">
        <f t="shared" si="9"/>
        <v>10378.8</v>
      </c>
      <c r="G41" s="5"/>
      <c r="H41" s="2" t="s">
        <v>320</v>
      </c>
      <c r="I41" s="5">
        <f t="shared" si="10"/>
        <v>7398.000000000001</v>
      </c>
      <c r="J41" s="5">
        <f t="shared" si="10"/>
        <v>9622.8</v>
      </c>
      <c r="K41" s="5">
        <f t="shared" si="10"/>
        <v>11469.6</v>
      </c>
      <c r="L41" s="5">
        <f t="shared" si="10"/>
        <v>15616.800000000001</v>
      </c>
      <c r="M41" s="5">
        <f t="shared" si="10"/>
        <v>26719.2</v>
      </c>
      <c r="N41" s="2"/>
      <c r="O41" s="2" t="s">
        <v>320</v>
      </c>
      <c r="P41" s="5">
        <f t="shared" si="11"/>
        <v>1360.8</v>
      </c>
      <c r="Q41" s="5">
        <f t="shared" si="11"/>
        <v>2613.6000000000004</v>
      </c>
      <c r="R41" s="5">
        <f t="shared" si="11"/>
        <v>4082.3999999999996</v>
      </c>
      <c r="S41" s="5">
        <f t="shared" si="11"/>
        <v>6480</v>
      </c>
      <c r="T41" s="5">
        <f t="shared" si="11"/>
        <v>9547.2</v>
      </c>
    </row>
    <row r="42" spans="1:20" ht="16.5">
      <c r="A42" s="2" t="s">
        <v>321</v>
      </c>
      <c r="B42" s="5">
        <f>B41*24</f>
        <v>42249.600000000006</v>
      </c>
      <c r="C42" s="5">
        <f>C41*24</f>
        <v>70243.2</v>
      </c>
      <c r="D42" s="5">
        <f>D41*24</f>
        <v>123120</v>
      </c>
      <c r="E42" s="5">
        <f>E41*24</f>
        <v>195436.8</v>
      </c>
      <c r="F42" s="5">
        <f>F41*24</f>
        <v>249091.19999999998</v>
      </c>
      <c r="G42" s="5"/>
      <c r="H42" s="2" t="s">
        <v>321</v>
      </c>
      <c r="I42" s="5">
        <f>I41*24</f>
        <v>177552.00000000003</v>
      </c>
      <c r="J42" s="5">
        <f>J41*24</f>
        <v>230947.19999999998</v>
      </c>
      <c r="K42" s="5">
        <f>K41*24</f>
        <v>275270.4</v>
      </c>
      <c r="L42" s="5">
        <f>L41*24</f>
        <v>374803.2</v>
      </c>
      <c r="M42" s="5">
        <f>M41*24</f>
        <v>641260.8</v>
      </c>
      <c r="N42" s="2"/>
      <c r="O42" s="2" t="s">
        <v>321</v>
      </c>
      <c r="P42" s="5">
        <f>P41*24</f>
        <v>32659.199999999997</v>
      </c>
      <c r="Q42" s="5">
        <f>Q41*24</f>
        <v>62726.40000000001</v>
      </c>
      <c r="R42" s="5">
        <f>R41*24</f>
        <v>97977.59999999999</v>
      </c>
      <c r="S42" s="5">
        <f>S41*24</f>
        <v>155520</v>
      </c>
      <c r="T42" s="5">
        <f>T41*24</f>
        <v>229132.80000000002</v>
      </c>
    </row>
    <row r="43" spans="1:20" ht="16.5">
      <c r="A43" s="2"/>
      <c r="B43" s="5"/>
      <c r="C43" s="5"/>
      <c r="D43" s="5"/>
      <c r="E43" s="5"/>
      <c r="F43" s="5"/>
      <c r="G43" s="5"/>
      <c r="H43" s="2"/>
      <c r="I43" s="5"/>
      <c r="J43" s="5"/>
      <c r="K43" s="5"/>
      <c r="L43" s="5"/>
      <c r="M43" s="5"/>
      <c r="N43" s="2"/>
      <c r="O43" s="2"/>
      <c r="P43" s="5"/>
      <c r="Q43" s="5"/>
      <c r="R43" s="5"/>
      <c r="S43" s="5"/>
      <c r="T43" s="5"/>
    </row>
    <row r="44" spans="1:20" ht="18">
      <c r="A44" s="7"/>
      <c r="B44" s="6"/>
      <c r="C44" s="6"/>
      <c r="D44" s="6"/>
      <c r="E44" s="6"/>
      <c r="F44" s="6"/>
      <c r="G44" s="6"/>
      <c r="H44" s="7"/>
      <c r="I44" s="6"/>
      <c r="J44" s="6"/>
      <c r="K44" s="6"/>
      <c r="L44" s="6"/>
      <c r="M44" s="6"/>
      <c r="O44" s="7"/>
      <c r="P44" s="6"/>
      <c r="Q44" s="6"/>
      <c r="R44" s="6"/>
      <c r="S44" s="6"/>
      <c r="T44" s="6"/>
    </row>
    <row r="45" spans="1:20" ht="18">
      <c r="A45" s="7" t="s">
        <v>325</v>
      </c>
      <c r="B45" s="6"/>
      <c r="C45" s="6"/>
      <c r="D45" s="6"/>
      <c r="E45" s="6"/>
      <c r="F45" s="6"/>
      <c r="G45" s="6"/>
      <c r="H45" s="7" t="s">
        <v>325</v>
      </c>
      <c r="I45" s="6"/>
      <c r="J45" s="6"/>
      <c r="K45" s="6"/>
      <c r="L45" s="6"/>
      <c r="M45" s="6"/>
      <c r="O45" s="7" t="s">
        <v>325</v>
      </c>
      <c r="P45" s="6"/>
      <c r="Q45" s="6"/>
      <c r="R45" s="6"/>
      <c r="S45" s="6"/>
      <c r="T45" s="6"/>
    </row>
    <row r="46" spans="1:20" ht="16.5">
      <c r="A46" t="s">
        <v>310</v>
      </c>
      <c r="B46" s="6" t="s">
        <v>311</v>
      </c>
      <c r="C46" s="6" t="s">
        <v>312</v>
      </c>
      <c r="D46" s="6" t="s">
        <v>313</v>
      </c>
      <c r="E46" s="6" t="s">
        <v>314</v>
      </c>
      <c r="F46" s="6" t="s">
        <v>315</v>
      </c>
      <c r="G46" s="6"/>
      <c r="H46" t="s">
        <v>310</v>
      </c>
      <c r="I46" s="6" t="s">
        <v>311</v>
      </c>
      <c r="J46" s="6" t="s">
        <v>312</v>
      </c>
      <c r="K46" s="6" t="s">
        <v>313</v>
      </c>
      <c r="L46" s="6" t="s">
        <v>314</v>
      </c>
      <c r="M46" s="6" t="s">
        <v>315</v>
      </c>
      <c r="O46" t="s">
        <v>310</v>
      </c>
      <c r="P46" s="6" t="s">
        <v>311</v>
      </c>
      <c r="Q46" s="6" t="s">
        <v>312</v>
      </c>
      <c r="R46" s="6" t="s">
        <v>313</v>
      </c>
      <c r="S46" s="6" t="s">
        <v>314</v>
      </c>
      <c r="T46" s="6" t="s">
        <v>315</v>
      </c>
    </row>
    <row r="47" spans="1:20" ht="16.5">
      <c r="A47" s="1" t="s">
        <v>316</v>
      </c>
      <c r="B47" s="4">
        <v>19.2</v>
      </c>
      <c r="C47" s="4">
        <v>30.9</v>
      </c>
      <c r="D47" s="4">
        <v>51.2</v>
      </c>
      <c r="E47" s="4">
        <v>80.8</v>
      </c>
      <c r="F47" s="4">
        <v>103.7</v>
      </c>
      <c r="G47" s="4"/>
      <c r="H47" s="1" t="s">
        <v>316</v>
      </c>
      <c r="I47" s="4">
        <v>75.2</v>
      </c>
      <c r="J47" s="4">
        <v>95.3</v>
      </c>
      <c r="K47" s="4">
        <v>114.5</v>
      </c>
      <c r="L47" s="4">
        <v>155</v>
      </c>
      <c r="M47" s="4">
        <v>267.3</v>
      </c>
      <c r="N47" s="1"/>
      <c r="O47" s="1" t="s">
        <v>316</v>
      </c>
      <c r="P47" s="4">
        <v>13.6</v>
      </c>
      <c r="Q47" s="4">
        <v>24.8</v>
      </c>
      <c r="R47" s="4">
        <v>44.6</v>
      </c>
      <c r="S47" s="4">
        <v>65.8</v>
      </c>
      <c r="T47" s="4">
        <v>96.5</v>
      </c>
    </row>
    <row r="48" spans="1:20" ht="16.5">
      <c r="A48" s="1" t="s">
        <v>317</v>
      </c>
      <c r="B48" s="4">
        <v>30</v>
      </c>
      <c r="C48" s="4">
        <v>30</v>
      </c>
      <c r="D48" s="4">
        <v>30</v>
      </c>
      <c r="E48" s="4">
        <v>30</v>
      </c>
      <c r="F48" s="4">
        <v>30</v>
      </c>
      <c r="G48" s="4"/>
      <c r="H48" s="1" t="s">
        <v>317</v>
      </c>
      <c r="I48" s="4">
        <v>30</v>
      </c>
      <c r="J48" s="4">
        <v>30</v>
      </c>
      <c r="K48" s="4">
        <v>30</v>
      </c>
      <c r="L48" s="4">
        <v>30</v>
      </c>
      <c r="M48" s="4">
        <v>30</v>
      </c>
      <c r="N48" s="1"/>
      <c r="O48" s="1" t="s">
        <v>317</v>
      </c>
      <c r="P48" s="4">
        <v>30</v>
      </c>
      <c r="Q48" s="4">
        <v>30</v>
      </c>
      <c r="R48" s="4">
        <v>30</v>
      </c>
      <c r="S48" s="4">
        <v>30</v>
      </c>
      <c r="T48" s="4">
        <v>30</v>
      </c>
    </row>
    <row r="49" spans="1:20" ht="16.5">
      <c r="A49" s="2" t="s">
        <v>318</v>
      </c>
      <c r="B49" s="5">
        <f>B47*B48/1000</f>
        <v>0.576</v>
      </c>
      <c r="C49" s="5">
        <f>C47*C48/1000</f>
        <v>0.927</v>
      </c>
      <c r="D49" s="5">
        <f>D47*D48/1000</f>
        <v>1.536</v>
      </c>
      <c r="E49" s="5">
        <f>E47*E48/1000</f>
        <v>2.424</v>
      </c>
      <c r="F49" s="5">
        <f>F47*F48/1000</f>
        <v>3.111</v>
      </c>
      <c r="G49" s="5"/>
      <c r="H49" s="2" t="s">
        <v>318</v>
      </c>
      <c r="I49" s="5">
        <f>I47*I48/1000</f>
        <v>2.256</v>
      </c>
      <c r="J49" s="5">
        <f>J47*J48/1000</f>
        <v>2.859</v>
      </c>
      <c r="K49" s="5">
        <f>K47*K48/1000</f>
        <v>3.435</v>
      </c>
      <c r="L49" s="5">
        <f>L47*L48/1000</f>
        <v>4.65</v>
      </c>
      <c r="M49" s="5">
        <f>M47*M48/1000</f>
        <v>8.019</v>
      </c>
      <c r="N49" s="2"/>
      <c r="O49" s="2" t="s">
        <v>318</v>
      </c>
      <c r="P49" s="5">
        <f>P47*P48/1000</f>
        <v>0.408</v>
      </c>
      <c r="Q49" s="5">
        <f>Q47*Q48/1000</f>
        <v>0.744</v>
      </c>
      <c r="R49" s="5">
        <f>R47*R48/1000</f>
        <v>1.338</v>
      </c>
      <c r="S49" s="5">
        <f>S47*S48/1000</f>
        <v>1.974</v>
      </c>
      <c r="T49" s="5">
        <f>T47*T48/1000</f>
        <v>2.895</v>
      </c>
    </row>
    <row r="50" spans="1:20" ht="16.5">
      <c r="A50" s="2" t="s">
        <v>319</v>
      </c>
      <c r="B50" s="5">
        <f aca="true" t="shared" si="12" ref="B50:F51">B49*60</f>
        <v>34.559999999999995</v>
      </c>
      <c r="C50" s="5">
        <f t="shared" si="12"/>
        <v>55.620000000000005</v>
      </c>
      <c r="D50" s="5">
        <f t="shared" si="12"/>
        <v>92.16</v>
      </c>
      <c r="E50" s="5">
        <f t="shared" si="12"/>
        <v>145.44</v>
      </c>
      <c r="F50" s="5">
        <f t="shared" si="12"/>
        <v>186.66000000000003</v>
      </c>
      <c r="G50" s="5"/>
      <c r="H50" s="2" t="s">
        <v>319</v>
      </c>
      <c r="I50" s="5">
        <f aca="true" t="shared" si="13" ref="I50:M51">I49*60</f>
        <v>135.35999999999999</v>
      </c>
      <c r="J50" s="5">
        <f t="shared" si="13"/>
        <v>171.54</v>
      </c>
      <c r="K50" s="5">
        <f t="shared" si="13"/>
        <v>206.1</v>
      </c>
      <c r="L50" s="5">
        <f t="shared" si="13"/>
        <v>279</v>
      </c>
      <c r="M50" s="5">
        <f t="shared" si="13"/>
        <v>481.14</v>
      </c>
      <c r="N50" s="2"/>
      <c r="O50" s="2" t="s">
        <v>319</v>
      </c>
      <c r="P50" s="5">
        <f aca="true" t="shared" si="14" ref="P50:T51">P49*60</f>
        <v>24.479999999999997</v>
      </c>
      <c r="Q50" s="5">
        <f t="shared" si="14"/>
        <v>44.64</v>
      </c>
      <c r="R50" s="5">
        <f t="shared" si="14"/>
        <v>80.28</v>
      </c>
      <c r="S50" s="5">
        <f t="shared" si="14"/>
        <v>118.44</v>
      </c>
      <c r="T50" s="5">
        <f t="shared" si="14"/>
        <v>173.7</v>
      </c>
    </row>
    <row r="51" spans="1:20" ht="16.5">
      <c r="A51" s="2" t="s">
        <v>320</v>
      </c>
      <c r="B51" s="5">
        <f t="shared" si="12"/>
        <v>2073.6</v>
      </c>
      <c r="C51" s="5">
        <f t="shared" si="12"/>
        <v>3337.2000000000003</v>
      </c>
      <c r="D51" s="5">
        <f t="shared" si="12"/>
        <v>5529.599999999999</v>
      </c>
      <c r="E51" s="5">
        <f t="shared" si="12"/>
        <v>8726.4</v>
      </c>
      <c r="F51" s="5">
        <f t="shared" si="12"/>
        <v>11199.600000000002</v>
      </c>
      <c r="G51" s="5"/>
      <c r="H51" s="2" t="s">
        <v>320</v>
      </c>
      <c r="I51" s="5">
        <f t="shared" si="13"/>
        <v>8121.599999999999</v>
      </c>
      <c r="J51" s="5">
        <f t="shared" si="13"/>
        <v>10292.4</v>
      </c>
      <c r="K51" s="5">
        <f t="shared" si="13"/>
        <v>12366</v>
      </c>
      <c r="L51" s="5">
        <f t="shared" si="13"/>
        <v>16740</v>
      </c>
      <c r="M51" s="5">
        <f t="shared" si="13"/>
        <v>28868.399999999998</v>
      </c>
      <c r="N51" s="2"/>
      <c r="O51" s="2" t="s">
        <v>320</v>
      </c>
      <c r="P51" s="5">
        <f t="shared" si="14"/>
        <v>1468.7999999999997</v>
      </c>
      <c r="Q51" s="5">
        <f t="shared" si="14"/>
        <v>2678.4</v>
      </c>
      <c r="R51" s="5">
        <f t="shared" si="14"/>
        <v>4816.8</v>
      </c>
      <c r="S51" s="5">
        <f t="shared" si="14"/>
        <v>7106.4</v>
      </c>
      <c r="T51" s="5">
        <f t="shared" si="14"/>
        <v>10422</v>
      </c>
    </row>
    <row r="52" spans="1:20" ht="16.5">
      <c r="A52" s="2" t="s">
        <v>321</v>
      </c>
      <c r="B52" s="5">
        <f>B51*24</f>
        <v>49766.399999999994</v>
      </c>
      <c r="C52" s="5">
        <f>C51*24</f>
        <v>80092.8</v>
      </c>
      <c r="D52" s="5">
        <f>D51*24</f>
        <v>132710.4</v>
      </c>
      <c r="E52" s="5">
        <f>E51*24</f>
        <v>209433.59999999998</v>
      </c>
      <c r="F52" s="5">
        <f>F51*24</f>
        <v>268790.4</v>
      </c>
      <c r="G52" s="5"/>
      <c r="H52" s="2" t="s">
        <v>321</v>
      </c>
      <c r="I52" s="5">
        <f>I51*24</f>
        <v>194918.4</v>
      </c>
      <c r="J52" s="5">
        <f>J51*24</f>
        <v>247017.59999999998</v>
      </c>
      <c r="K52" s="5">
        <f>K51*24</f>
        <v>296784</v>
      </c>
      <c r="L52" s="5">
        <f>L51*24</f>
        <v>401760</v>
      </c>
      <c r="M52" s="5">
        <f>M51*24</f>
        <v>692841.6</v>
      </c>
      <c r="N52" s="2"/>
      <c r="O52" s="2" t="s">
        <v>321</v>
      </c>
      <c r="P52" s="5">
        <f>P51*24</f>
        <v>35251.2</v>
      </c>
      <c r="Q52" s="5">
        <f>Q51*24</f>
        <v>64281.600000000006</v>
      </c>
      <c r="R52" s="5">
        <f>R51*24</f>
        <v>115603.20000000001</v>
      </c>
      <c r="S52" s="5">
        <f>S51*24</f>
        <v>170553.59999999998</v>
      </c>
      <c r="T52" s="5">
        <f>T51*24</f>
        <v>250128</v>
      </c>
    </row>
    <row r="53" spans="1:20" ht="16.5">
      <c r="A53" s="2"/>
      <c r="B53" s="5"/>
      <c r="C53" s="5"/>
      <c r="D53" s="5"/>
      <c r="E53" s="5"/>
      <c r="F53" s="5"/>
      <c r="G53" s="5"/>
      <c r="H53" s="2"/>
      <c r="I53" s="5"/>
      <c r="J53" s="5"/>
      <c r="K53" s="5"/>
      <c r="L53" s="5"/>
      <c r="M53" s="5"/>
      <c r="N53" s="2"/>
      <c r="O53" s="2"/>
      <c r="P53" s="5"/>
      <c r="Q53" s="5"/>
      <c r="R53" s="5"/>
      <c r="S53" s="5"/>
      <c r="T53" s="5"/>
    </row>
    <row r="54" spans="1:20" ht="18">
      <c r="A54" s="7"/>
      <c r="B54" s="6"/>
      <c r="C54" s="6"/>
      <c r="D54" s="6"/>
      <c r="E54" s="6"/>
      <c r="F54" s="6"/>
      <c r="G54" s="6"/>
      <c r="H54" s="7"/>
      <c r="I54" s="6"/>
      <c r="J54" s="6"/>
      <c r="K54" s="6"/>
      <c r="L54" s="6"/>
      <c r="M54" s="6"/>
      <c r="O54" s="7"/>
      <c r="P54" s="6"/>
      <c r="Q54" s="6"/>
      <c r="R54" s="6"/>
      <c r="S54" s="6"/>
      <c r="T54" s="6"/>
    </row>
    <row r="55" spans="1:20" ht="18">
      <c r="A55" s="7" t="s">
        <v>326</v>
      </c>
      <c r="B55" s="6"/>
      <c r="C55" s="6"/>
      <c r="D55" s="6"/>
      <c r="E55" s="6"/>
      <c r="F55" s="6"/>
      <c r="G55" s="6"/>
      <c r="H55" s="7" t="s">
        <v>326</v>
      </c>
      <c r="I55" s="6"/>
      <c r="J55" s="6"/>
      <c r="K55" s="6"/>
      <c r="L55" s="6"/>
      <c r="M55" s="6"/>
      <c r="O55" s="7" t="s">
        <v>326</v>
      </c>
      <c r="P55" s="6"/>
      <c r="Q55" s="6"/>
      <c r="R55" s="6"/>
      <c r="S55" s="6"/>
      <c r="T55" s="6"/>
    </row>
    <row r="56" spans="1:20" ht="16.5">
      <c r="A56" t="s">
        <v>310</v>
      </c>
      <c r="B56" s="6" t="s">
        <v>311</v>
      </c>
      <c r="C56" s="6" t="s">
        <v>312</v>
      </c>
      <c r="D56" s="6" t="s">
        <v>313</v>
      </c>
      <c r="E56" s="6" t="s">
        <v>314</v>
      </c>
      <c r="F56" s="6" t="s">
        <v>315</v>
      </c>
      <c r="G56" s="6"/>
      <c r="H56" t="s">
        <v>310</v>
      </c>
      <c r="I56" s="6" t="s">
        <v>311</v>
      </c>
      <c r="J56" s="6" t="s">
        <v>312</v>
      </c>
      <c r="K56" s="6" t="s">
        <v>313</v>
      </c>
      <c r="L56" s="6" t="s">
        <v>314</v>
      </c>
      <c r="M56" s="6" t="s">
        <v>315</v>
      </c>
      <c r="O56" t="s">
        <v>310</v>
      </c>
      <c r="P56" s="6" t="s">
        <v>311</v>
      </c>
      <c r="Q56" s="6" t="s">
        <v>312</v>
      </c>
      <c r="R56" s="6" t="s">
        <v>313</v>
      </c>
      <c r="S56" s="6" t="s">
        <v>314</v>
      </c>
      <c r="T56" s="6" t="s">
        <v>315</v>
      </c>
    </row>
    <row r="57" spans="1:20" ht="16.5">
      <c r="A57" s="1" t="s">
        <v>316</v>
      </c>
      <c r="B57" s="4">
        <v>25.6</v>
      </c>
      <c r="C57" s="4">
        <v>42.3</v>
      </c>
      <c r="D57" s="4">
        <v>71.8</v>
      </c>
      <c r="E57" s="4">
        <v>119.6</v>
      </c>
      <c r="F57" s="4">
        <v>139.6</v>
      </c>
      <c r="G57" s="4"/>
      <c r="H57" s="1" t="s">
        <v>316</v>
      </c>
      <c r="I57" s="4">
        <v>100.9</v>
      </c>
      <c r="J57" s="4">
        <v>126.1</v>
      </c>
      <c r="K57" s="4">
        <v>148.7</v>
      </c>
      <c r="L57" s="4">
        <v>196.8</v>
      </c>
      <c r="M57" s="4">
        <v>355.9</v>
      </c>
      <c r="N57" s="1"/>
      <c r="O57" s="1" t="s">
        <v>316</v>
      </c>
      <c r="P57" s="4">
        <v>19.9</v>
      </c>
      <c r="Q57" s="4">
        <v>32.6</v>
      </c>
      <c r="R57" s="4">
        <v>58.6</v>
      </c>
      <c r="S57" s="4">
        <v>84.2</v>
      </c>
      <c r="T57" s="4">
        <v>123</v>
      </c>
    </row>
    <row r="58" spans="1:20" ht="16.5">
      <c r="A58" s="1" t="s">
        <v>317</v>
      </c>
      <c r="B58" s="4">
        <v>30</v>
      </c>
      <c r="C58" s="4">
        <v>30</v>
      </c>
      <c r="D58" s="4">
        <v>30</v>
      </c>
      <c r="E58" s="4">
        <v>30</v>
      </c>
      <c r="F58" s="4">
        <v>30</v>
      </c>
      <c r="G58" s="4"/>
      <c r="H58" s="1" t="s">
        <v>317</v>
      </c>
      <c r="I58" s="4">
        <v>30</v>
      </c>
      <c r="J58" s="4">
        <v>30</v>
      </c>
      <c r="K58" s="4">
        <v>30</v>
      </c>
      <c r="L58" s="4">
        <v>30</v>
      </c>
      <c r="M58" s="4">
        <v>30</v>
      </c>
      <c r="N58" s="1"/>
      <c r="O58" s="1" t="s">
        <v>317</v>
      </c>
      <c r="P58" s="4">
        <v>30</v>
      </c>
      <c r="Q58" s="4">
        <v>30</v>
      </c>
      <c r="R58" s="4">
        <v>30</v>
      </c>
      <c r="S58" s="4">
        <v>30</v>
      </c>
      <c r="T58" s="4">
        <v>30</v>
      </c>
    </row>
    <row r="59" spans="1:20" ht="16.5">
      <c r="A59" s="2" t="s">
        <v>318</v>
      </c>
      <c r="B59" s="5">
        <f>B57*B58/1000</f>
        <v>0.768</v>
      </c>
      <c r="C59" s="5">
        <f>C57*C58/1000</f>
        <v>1.269</v>
      </c>
      <c r="D59" s="5">
        <f>D57*D58/1000</f>
        <v>2.154</v>
      </c>
      <c r="E59" s="5">
        <f>E57*E58/1000</f>
        <v>3.588</v>
      </c>
      <c r="F59" s="5">
        <f>F57*F58/1000</f>
        <v>4.188</v>
      </c>
      <c r="G59" s="5"/>
      <c r="H59" s="2" t="s">
        <v>318</v>
      </c>
      <c r="I59" s="5">
        <f>I57*I58/1000</f>
        <v>3.027</v>
      </c>
      <c r="J59" s="5">
        <f>J57*J58/1000</f>
        <v>3.783</v>
      </c>
      <c r="K59" s="5">
        <f>K57*K58/1000</f>
        <v>4.461</v>
      </c>
      <c r="L59" s="5">
        <f>L57*L58/1000</f>
        <v>5.904</v>
      </c>
      <c r="M59" s="5">
        <f>M57*M58/1000</f>
        <v>10.677</v>
      </c>
      <c r="N59" s="2"/>
      <c r="O59" s="2" t="s">
        <v>318</v>
      </c>
      <c r="P59" s="5">
        <f>P57*P58/1000</f>
        <v>0.597</v>
      </c>
      <c r="Q59" s="5">
        <f>Q57*Q58/1000</f>
        <v>0.978</v>
      </c>
      <c r="R59" s="5">
        <f>R57*R58/1000</f>
        <v>1.758</v>
      </c>
      <c r="S59" s="5">
        <f>S57*S58/1000</f>
        <v>2.526</v>
      </c>
      <c r="T59" s="5">
        <f>T57*T58/1000</f>
        <v>3.69</v>
      </c>
    </row>
    <row r="60" spans="1:20" ht="16.5">
      <c r="A60" s="2" t="s">
        <v>319</v>
      </c>
      <c r="B60" s="5">
        <f aca="true" t="shared" si="15" ref="B60:F61">B59*60</f>
        <v>46.08</v>
      </c>
      <c r="C60" s="5">
        <f t="shared" si="15"/>
        <v>76.14</v>
      </c>
      <c r="D60" s="5">
        <f t="shared" si="15"/>
        <v>129.24</v>
      </c>
      <c r="E60" s="5">
        <f t="shared" si="15"/>
        <v>215.28</v>
      </c>
      <c r="F60" s="5">
        <f t="shared" si="15"/>
        <v>251.27999999999997</v>
      </c>
      <c r="G60" s="5"/>
      <c r="H60" s="2" t="s">
        <v>319</v>
      </c>
      <c r="I60" s="5">
        <f aca="true" t="shared" si="16" ref="I60:M61">I59*60</f>
        <v>181.62</v>
      </c>
      <c r="J60" s="5">
        <f t="shared" si="16"/>
        <v>226.98</v>
      </c>
      <c r="K60" s="5">
        <f t="shared" si="16"/>
        <v>267.66</v>
      </c>
      <c r="L60" s="5">
        <f t="shared" si="16"/>
        <v>354.24</v>
      </c>
      <c r="M60" s="5">
        <f t="shared" si="16"/>
        <v>640.62</v>
      </c>
      <c r="N60" s="2"/>
      <c r="O60" s="2" t="s">
        <v>319</v>
      </c>
      <c r="P60" s="5">
        <f aca="true" t="shared" si="17" ref="P60:T61">P59*60</f>
        <v>35.82</v>
      </c>
      <c r="Q60" s="5">
        <f t="shared" si="17"/>
        <v>58.68</v>
      </c>
      <c r="R60" s="5">
        <f t="shared" si="17"/>
        <v>105.48</v>
      </c>
      <c r="S60" s="5">
        <f t="shared" si="17"/>
        <v>151.56</v>
      </c>
      <c r="T60" s="5">
        <f t="shared" si="17"/>
        <v>221.4</v>
      </c>
    </row>
    <row r="61" spans="1:20" ht="16.5">
      <c r="A61" s="2" t="s">
        <v>320</v>
      </c>
      <c r="B61" s="5">
        <f t="shared" si="15"/>
        <v>2764.7999999999997</v>
      </c>
      <c r="C61" s="5">
        <f t="shared" si="15"/>
        <v>4568.4</v>
      </c>
      <c r="D61" s="5">
        <f t="shared" si="15"/>
        <v>7754.400000000001</v>
      </c>
      <c r="E61" s="5">
        <f t="shared" si="15"/>
        <v>12916.8</v>
      </c>
      <c r="F61" s="5">
        <f t="shared" si="15"/>
        <v>15076.8</v>
      </c>
      <c r="G61" s="5"/>
      <c r="H61" s="2" t="s">
        <v>320</v>
      </c>
      <c r="I61" s="5">
        <f t="shared" si="16"/>
        <v>10897.2</v>
      </c>
      <c r="J61" s="5">
        <f t="shared" si="16"/>
        <v>13618.8</v>
      </c>
      <c r="K61" s="5">
        <f t="shared" si="16"/>
        <v>16059.600000000002</v>
      </c>
      <c r="L61" s="5">
        <f t="shared" si="16"/>
        <v>21254.4</v>
      </c>
      <c r="M61" s="5">
        <f t="shared" si="16"/>
        <v>38437.2</v>
      </c>
      <c r="N61" s="2"/>
      <c r="O61" s="2" t="s">
        <v>320</v>
      </c>
      <c r="P61" s="5">
        <f t="shared" si="17"/>
        <v>2149.2</v>
      </c>
      <c r="Q61" s="5">
        <f t="shared" si="17"/>
        <v>3520.8</v>
      </c>
      <c r="R61" s="5">
        <f t="shared" si="17"/>
        <v>6328.8</v>
      </c>
      <c r="S61" s="5">
        <f t="shared" si="17"/>
        <v>9093.6</v>
      </c>
      <c r="T61" s="5">
        <f t="shared" si="17"/>
        <v>13284</v>
      </c>
    </row>
    <row r="62" spans="1:20" ht="16.5">
      <c r="A62" s="2" t="s">
        <v>321</v>
      </c>
      <c r="B62" s="5">
        <f>B61*24</f>
        <v>66355.2</v>
      </c>
      <c r="C62" s="5">
        <f>C61*24</f>
        <v>109641.59999999999</v>
      </c>
      <c r="D62" s="5">
        <f>D61*24</f>
        <v>186105.6</v>
      </c>
      <c r="E62" s="5">
        <f>E61*24</f>
        <v>310003.19999999995</v>
      </c>
      <c r="F62" s="5">
        <f>F61*24</f>
        <v>361843.19999999995</v>
      </c>
      <c r="G62" s="5"/>
      <c r="H62" s="2" t="s">
        <v>321</v>
      </c>
      <c r="I62" s="5">
        <f>I61*24</f>
        <v>261532.80000000002</v>
      </c>
      <c r="J62" s="5">
        <f>J61*24</f>
        <v>326851.19999999995</v>
      </c>
      <c r="K62" s="5">
        <f>K61*24</f>
        <v>385430.4</v>
      </c>
      <c r="L62" s="5">
        <f>L61*24</f>
        <v>510105.60000000003</v>
      </c>
      <c r="M62" s="5">
        <f>M61*24</f>
        <v>922492.7999999999</v>
      </c>
      <c r="N62" s="2"/>
      <c r="O62" s="2" t="s">
        <v>321</v>
      </c>
      <c r="P62" s="5">
        <f>P61*24</f>
        <v>51580.799999999996</v>
      </c>
      <c r="Q62" s="5">
        <f>Q61*24</f>
        <v>84499.20000000001</v>
      </c>
      <c r="R62" s="5">
        <f>R61*24</f>
        <v>151891.2</v>
      </c>
      <c r="S62" s="5">
        <f>S61*24</f>
        <v>218246.40000000002</v>
      </c>
      <c r="T62" s="5">
        <f>T61*24</f>
        <v>318816</v>
      </c>
    </row>
    <row r="63" spans="1:20" ht="16.5">
      <c r="A63" s="2"/>
      <c r="B63" s="5"/>
      <c r="C63" s="5"/>
      <c r="D63" s="5"/>
      <c r="E63" s="5"/>
      <c r="F63" s="5"/>
      <c r="G63" s="5"/>
      <c r="H63" s="2"/>
      <c r="I63" s="5"/>
      <c r="J63" s="5"/>
      <c r="K63" s="5"/>
      <c r="L63" s="5"/>
      <c r="M63" s="5"/>
      <c r="N63" s="2"/>
      <c r="O63" s="2"/>
      <c r="P63" s="5"/>
      <c r="Q63" s="5"/>
      <c r="R63" s="5"/>
      <c r="S63" s="5"/>
      <c r="T63" s="5"/>
    </row>
    <row r="64" spans="1:20" ht="18">
      <c r="A64" s="7"/>
      <c r="B64" s="6"/>
      <c r="C64" s="6"/>
      <c r="D64" s="6"/>
      <c r="E64" s="6"/>
      <c r="F64" s="6"/>
      <c r="G64" s="6"/>
      <c r="H64" s="7"/>
      <c r="I64" s="6"/>
      <c r="J64" s="6"/>
      <c r="K64" s="6"/>
      <c r="L64" s="6"/>
      <c r="M64" s="6"/>
      <c r="O64" s="7"/>
      <c r="P64" s="6"/>
      <c r="Q64" s="6"/>
      <c r="R64" s="6"/>
      <c r="S64" s="6"/>
      <c r="T64" s="6"/>
    </row>
    <row r="65" spans="1:20" ht="18">
      <c r="A65" s="7" t="s">
        <v>327</v>
      </c>
      <c r="B65" s="6"/>
      <c r="C65" s="6"/>
      <c r="D65" s="6"/>
      <c r="E65" s="6"/>
      <c r="F65" s="6"/>
      <c r="G65" s="6"/>
      <c r="H65" s="7" t="s">
        <v>327</v>
      </c>
      <c r="I65" s="6"/>
      <c r="J65" s="6"/>
      <c r="K65" s="6"/>
      <c r="L65" s="6"/>
      <c r="M65" s="6"/>
      <c r="O65" s="7" t="s">
        <v>327</v>
      </c>
      <c r="P65" s="6"/>
      <c r="Q65" s="6"/>
      <c r="R65" s="6"/>
      <c r="S65" s="6"/>
      <c r="T65" s="6"/>
    </row>
    <row r="66" spans="1:20" ht="16.5">
      <c r="A66" t="s">
        <v>310</v>
      </c>
      <c r="B66" s="6" t="s">
        <v>311</v>
      </c>
      <c r="C66" s="6" t="s">
        <v>312</v>
      </c>
      <c r="D66" s="6" t="s">
        <v>313</v>
      </c>
      <c r="E66" s="6" t="s">
        <v>314</v>
      </c>
      <c r="F66" s="6" t="s">
        <v>315</v>
      </c>
      <c r="G66" s="6"/>
      <c r="H66" t="s">
        <v>310</v>
      </c>
      <c r="I66" s="6" t="s">
        <v>311</v>
      </c>
      <c r="J66" s="6" t="s">
        <v>312</v>
      </c>
      <c r="K66" s="6" t="s">
        <v>313</v>
      </c>
      <c r="L66" s="6" t="s">
        <v>314</v>
      </c>
      <c r="M66" s="6" t="s">
        <v>315</v>
      </c>
      <c r="O66" t="s">
        <v>310</v>
      </c>
      <c r="P66" s="6" t="s">
        <v>311</v>
      </c>
      <c r="Q66" s="6" t="s">
        <v>312</v>
      </c>
      <c r="R66" s="6" t="s">
        <v>313</v>
      </c>
      <c r="S66" s="6" t="s">
        <v>314</v>
      </c>
      <c r="T66" s="6" t="s">
        <v>315</v>
      </c>
    </row>
    <row r="67" spans="1:20" ht="16.5">
      <c r="A67" s="1" t="s">
        <v>316</v>
      </c>
      <c r="B67" s="4">
        <v>43.2</v>
      </c>
      <c r="C67" s="4">
        <v>62.3</v>
      </c>
      <c r="D67" s="4">
        <v>105.3</v>
      </c>
      <c r="E67" s="4">
        <v>176.1</v>
      </c>
      <c r="F67" s="4">
        <v>215.9</v>
      </c>
      <c r="G67" s="4"/>
      <c r="H67" s="1" t="s">
        <v>316</v>
      </c>
      <c r="I67" s="4">
        <v>138.2</v>
      </c>
      <c r="J67" s="4">
        <v>167.9</v>
      </c>
      <c r="K67" s="4">
        <v>205.6</v>
      </c>
      <c r="L67" s="4">
        <v>268</v>
      </c>
      <c r="M67" s="4">
        <v>410.4</v>
      </c>
      <c r="N67" s="1"/>
      <c r="O67" s="1" t="s">
        <v>316</v>
      </c>
      <c r="P67" s="4">
        <v>28.4</v>
      </c>
      <c r="Q67" s="4">
        <v>52.7</v>
      </c>
      <c r="R67" s="4">
        <v>87.7</v>
      </c>
      <c r="S67" s="4">
        <v>134.2</v>
      </c>
      <c r="T67" s="4">
        <v>179.7</v>
      </c>
    </row>
    <row r="68" spans="1:20" ht="16.5">
      <c r="A68" s="1" t="s">
        <v>317</v>
      </c>
      <c r="B68" s="4">
        <v>30</v>
      </c>
      <c r="C68" s="4">
        <v>30</v>
      </c>
      <c r="D68" s="4">
        <v>30</v>
      </c>
      <c r="E68" s="4">
        <v>30</v>
      </c>
      <c r="F68" s="4">
        <v>30</v>
      </c>
      <c r="G68" s="4"/>
      <c r="H68" s="1" t="s">
        <v>317</v>
      </c>
      <c r="I68" s="4">
        <v>30</v>
      </c>
      <c r="J68" s="4">
        <v>30</v>
      </c>
      <c r="K68" s="4">
        <v>30</v>
      </c>
      <c r="L68" s="4">
        <v>30</v>
      </c>
      <c r="M68" s="4">
        <v>30</v>
      </c>
      <c r="N68" s="1"/>
      <c r="O68" s="1" t="s">
        <v>317</v>
      </c>
      <c r="P68" s="4">
        <v>30</v>
      </c>
      <c r="Q68" s="4">
        <v>30</v>
      </c>
      <c r="R68" s="4">
        <v>30</v>
      </c>
      <c r="S68" s="4">
        <v>30</v>
      </c>
      <c r="T68" s="4">
        <v>30</v>
      </c>
    </row>
    <row r="69" spans="1:20" ht="16.5">
      <c r="A69" s="2" t="s">
        <v>318</v>
      </c>
      <c r="B69" s="5">
        <f>B67*B68/1000</f>
        <v>1.296</v>
      </c>
      <c r="C69" s="5">
        <f>C67*C68/1000</f>
        <v>1.869</v>
      </c>
      <c r="D69" s="5">
        <f>D67*D68/1000</f>
        <v>3.159</v>
      </c>
      <c r="E69" s="5">
        <f>E67*E68/1000</f>
        <v>5.283</v>
      </c>
      <c r="F69" s="5">
        <f>F67*F68/1000</f>
        <v>6.477</v>
      </c>
      <c r="G69" s="5"/>
      <c r="H69" s="2" t="s">
        <v>318</v>
      </c>
      <c r="I69" s="5">
        <f>I67*I68/1000</f>
        <v>4.146</v>
      </c>
      <c r="J69" s="5">
        <f>J67*J68/1000</f>
        <v>5.037</v>
      </c>
      <c r="K69" s="5">
        <f>K67*K68/1000</f>
        <v>6.168</v>
      </c>
      <c r="L69" s="5">
        <f>L67*L68/1000</f>
        <v>8.04</v>
      </c>
      <c r="M69" s="5">
        <f>M67*M68/1000</f>
        <v>12.312</v>
      </c>
      <c r="N69" s="2"/>
      <c r="O69" s="2" t="s">
        <v>318</v>
      </c>
      <c r="P69" s="5">
        <f>P67*P68/1000</f>
        <v>0.852</v>
      </c>
      <c r="Q69" s="5">
        <f>Q67*Q68/1000</f>
        <v>1.581</v>
      </c>
      <c r="R69" s="5">
        <f>R67*R68/1000</f>
        <v>2.631</v>
      </c>
      <c r="S69" s="5">
        <f>S67*S68/1000</f>
        <v>4.026</v>
      </c>
      <c r="T69" s="5">
        <f>T67*T68/1000</f>
        <v>5.391</v>
      </c>
    </row>
    <row r="70" spans="1:20" ht="16.5">
      <c r="A70" s="2" t="s">
        <v>319</v>
      </c>
      <c r="B70" s="5">
        <f aca="true" t="shared" si="18" ref="B70:F71">B69*60</f>
        <v>77.76</v>
      </c>
      <c r="C70" s="5">
        <f t="shared" si="18"/>
        <v>112.14</v>
      </c>
      <c r="D70" s="5">
        <f t="shared" si="18"/>
        <v>189.54</v>
      </c>
      <c r="E70" s="5">
        <f t="shared" si="18"/>
        <v>316.98</v>
      </c>
      <c r="F70" s="5">
        <f t="shared" si="18"/>
        <v>388.62</v>
      </c>
      <c r="G70" s="5"/>
      <c r="H70" s="2" t="s">
        <v>319</v>
      </c>
      <c r="I70" s="5">
        <f aca="true" t="shared" si="19" ref="I70:M71">I69*60</f>
        <v>248.76</v>
      </c>
      <c r="J70" s="5">
        <f t="shared" si="19"/>
        <v>302.21999999999997</v>
      </c>
      <c r="K70" s="5">
        <f t="shared" si="19"/>
        <v>370.08</v>
      </c>
      <c r="L70" s="5">
        <f t="shared" si="19"/>
        <v>482.4</v>
      </c>
      <c r="M70" s="5">
        <f t="shared" si="19"/>
        <v>738.7199999999999</v>
      </c>
      <c r="N70" s="2"/>
      <c r="O70" s="2" t="s">
        <v>319</v>
      </c>
      <c r="P70" s="5">
        <f aca="true" t="shared" si="20" ref="P70:T71">P69*60</f>
        <v>51.12</v>
      </c>
      <c r="Q70" s="5">
        <f t="shared" si="20"/>
        <v>94.86</v>
      </c>
      <c r="R70" s="5">
        <f t="shared" si="20"/>
        <v>157.85999999999999</v>
      </c>
      <c r="S70" s="5">
        <f t="shared" si="20"/>
        <v>241.56</v>
      </c>
      <c r="T70" s="5">
        <f t="shared" si="20"/>
        <v>323.46</v>
      </c>
    </row>
    <row r="71" spans="1:20" ht="16.5">
      <c r="A71" s="2" t="s">
        <v>320</v>
      </c>
      <c r="B71" s="5">
        <f t="shared" si="18"/>
        <v>4665.6</v>
      </c>
      <c r="C71" s="5">
        <f t="shared" si="18"/>
        <v>6728.4</v>
      </c>
      <c r="D71" s="5">
        <f t="shared" si="18"/>
        <v>11372.4</v>
      </c>
      <c r="E71" s="5">
        <f t="shared" si="18"/>
        <v>19018.800000000003</v>
      </c>
      <c r="F71" s="5">
        <f t="shared" si="18"/>
        <v>23317.2</v>
      </c>
      <c r="G71" s="5"/>
      <c r="H71" s="2" t="s">
        <v>320</v>
      </c>
      <c r="I71" s="5">
        <f t="shared" si="19"/>
        <v>14925.599999999999</v>
      </c>
      <c r="J71" s="5">
        <f t="shared" si="19"/>
        <v>18133.199999999997</v>
      </c>
      <c r="K71" s="5">
        <f t="shared" si="19"/>
        <v>22204.8</v>
      </c>
      <c r="L71" s="5">
        <f t="shared" si="19"/>
        <v>28944</v>
      </c>
      <c r="M71" s="5">
        <f t="shared" si="19"/>
        <v>44323.2</v>
      </c>
      <c r="N71" s="2"/>
      <c r="O71" s="2" t="s">
        <v>320</v>
      </c>
      <c r="P71" s="5">
        <f t="shared" si="20"/>
        <v>3067.2</v>
      </c>
      <c r="Q71" s="5">
        <f t="shared" si="20"/>
        <v>5691.6</v>
      </c>
      <c r="R71" s="5">
        <f t="shared" si="20"/>
        <v>9471.599999999999</v>
      </c>
      <c r="S71" s="5">
        <f t="shared" si="20"/>
        <v>14493.6</v>
      </c>
      <c r="T71" s="5">
        <f t="shared" si="20"/>
        <v>19407.6</v>
      </c>
    </row>
    <row r="72" spans="1:20" ht="16.5">
      <c r="A72" s="2" t="s">
        <v>321</v>
      </c>
      <c r="B72" s="5">
        <f>B71*24</f>
        <v>111974.40000000001</v>
      </c>
      <c r="C72" s="5">
        <f>C71*24</f>
        <v>161481.59999999998</v>
      </c>
      <c r="D72" s="5">
        <f>D71*24</f>
        <v>272937.6</v>
      </c>
      <c r="E72" s="5">
        <f>E71*24</f>
        <v>456451.20000000007</v>
      </c>
      <c r="F72" s="5">
        <f>F71*24</f>
        <v>559612.8</v>
      </c>
      <c r="G72" s="5"/>
      <c r="H72" s="2" t="s">
        <v>321</v>
      </c>
      <c r="I72" s="5">
        <f>I71*24</f>
        <v>358214.39999999997</v>
      </c>
      <c r="J72" s="5">
        <f>J71*24</f>
        <v>435196.79999999993</v>
      </c>
      <c r="K72" s="5">
        <f>K71*24</f>
        <v>532915.2</v>
      </c>
      <c r="L72" s="5">
        <f>L71*24</f>
        <v>694656</v>
      </c>
      <c r="M72" s="5">
        <f>M71*24</f>
        <v>1063756.7999999998</v>
      </c>
      <c r="N72" s="2"/>
      <c r="O72" s="2" t="s">
        <v>321</v>
      </c>
      <c r="P72" s="5">
        <f>P71*24</f>
        <v>73612.79999999999</v>
      </c>
      <c r="Q72" s="5">
        <f>Q71*24</f>
        <v>136598.40000000002</v>
      </c>
      <c r="R72" s="5">
        <f>R71*24</f>
        <v>227318.39999999997</v>
      </c>
      <c r="S72" s="5">
        <f>S71*24</f>
        <v>347846.4</v>
      </c>
      <c r="T72" s="5">
        <f>T71*24</f>
        <v>465782.39999999997</v>
      </c>
    </row>
    <row r="73" spans="2:9" ht="16.5">
      <c r="B73" s="6"/>
      <c r="C73" s="6"/>
      <c r="D73" s="6"/>
      <c r="E73" s="6"/>
      <c r="F73" s="6"/>
      <c r="G73" s="6"/>
      <c r="H73" s="6"/>
      <c r="I73" s="6"/>
    </row>
    <row r="74" spans="1:20" ht="16.5">
      <c r="A74" s="8" t="s">
        <v>328</v>
      </c>
      <c r="B74" s="9"/>
      <c r="C74" s="9"/>
      <c r="D74" s="9"/>
      <c r="E74" s="9"/>
      <c r="F74" s="9"/>
      <c r="G74" s="9"/>
      <c r="H74" s="9" t="s">
        <v>329</v>
      </c>
      <c r="I74" s="9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6.5">
      <c r="A75" s="8" t="s">
        <v>330</v>
      </c>
      <c r="B75" s="9"/>
      <c r="C75" s="9"/>
      <c r="D75" s="9"/>
      <c r="E75" s="9"/>
      <c r="F75" s="9"/>
      <c r="G75" s="9"/>
      <c r="H75" s="9"/>
      <c r="I75" s="9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2:9" ht="16.5">
      <c r="B76" s="6"/>
      <c r="C76" s="6"/>
      <c r="D76" s="6"/>
      <c r="E76" s="6"/>
      <c r="F76" s="6"/>
      <c r="G76" s="6"/>
      <c r="H76" s="6"/>
      <c r="I76" s="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PageLayoutView="0" workbookViewId="0" topLeftCell="B1">
      <selection activeCell="H28" sqref="H28"/>
    </sheetView>
  </sheetViews>
  <sheetFormatPr defaultColWidth="9.00390625" defaultRowHeight="16.5"/>
  <cols>
    <col min="1" max="1" width="28.875" style="0" customWidth="1"/>
    <col min="2" max="2" width="9.50390625" style="0" customWidth="1"/>
    <col min="8" max="8" width="32.125" style="0" bestFit="1" customWidth="1"/>
    <col min="15" max="15" width="29.875" style="0" bestFit="1" customWidth="1"/>
  </cols>
  <sheetData>
    <row r="1" spans="2:9" ht="20.25">
      <c r="B1" s="6"/>
      <c r="C1" s="6"/>
      <c r="D1" s="6"/>
      <c r="E1" s="6"/>
      <c r="F1" s="6"/>
      <c r="G1" s="6"/>
      <c r="H1" s="13" t="s">
        <v>331</v>
      </c>
      <c r="I1" s="6"/>
    </row>
    <row r="2" spans="2:9" ht="16.5">
      <c r="B2" s="6"/>
      <c r="C2" s="6"/>
      <c r="D2" s="6"/>
      <c r="E2" s="6"/>
      <c r="F2" s="6"/>
      <c r="G2" s="6"/>
      <c r="H2" s="6"/>
      <c r="I2" s="6"/>
    </row>
    <row r="3" spans="1:16" ht="18">
      <c r="A3" s="7" t="s">
        <v>306</v>
      </c>
      <c r="B3" s="6"/>
      <c r="C3" s="6"/>
      <c r="D3" s="6"/>
      <c r="E3" s="6"/>
      <c r="F3" s="6"/>
      <c r="G3" s="6"/>
      <c r="H3" s="7" t="s">
        <v>307</v>
      </c>
      <c r="I3" s="6"/>
      <c r="O3" s="7" t="s">
        <v>308</v>
      </c>
      <c r="P3" s="6"/>
    </row>
    <row r="4" spans="2:16" ht="16.5">
      <c r="B4" s="6"/>
      <c r="C4" s="6"/>
      <c r="D4" s="6"/>
      <c r="E4" s="6"/>
      <c r="F4" s="6"/>
      <c r="G4" s="6"/>
      <c r="H4" s="6"/>
      <c r="I4" s="6"/>
      <c r="O4" s="6"/>
      <c r="P4" s="6"/>
    </row>
    <row r="5" spans="1:20" ht="18">
      <c r="A5" s="7" t="s">
        <v>309</v>
      </c>
      <c r="B5" s="6"/>
      <c r="C5" s="6"/>
      <c r="D5" s="6"/>
      <c r="E5" s="6"/>
      <c r="F5" s="6"/>
      <c r="G5" s="6"/>
      <c r="H5" s="7" t="s">
        <v>28</v>
      </c>
      <c r="I5" s="6"/>
      <c r="J5" s="6"/>
      <c r="K5" s="6"/>
      <c r="L5" s="6"/>
      <c r="M5" s="6"/>
      <c r="O5" s="7" t="s">
        <v>28</v>
      </c>
      <c r="P5" s="6"/>
      <c r="Q5" s="6"/>
      <c r="R5" s="6"/>
      <c r="S5" s="6"/>
      <c r="T5" s="6"/>
    </row>
    <row r="6" spans="1:20" ht="16.5">
      <c r="A6" t="s">
        <v>310</v>
      </c>
      <c r="B6" s="6" t="s">
        <v>311</v>
      </c>
      <c r="C6" s="6" t="s">
        <v>312</v>
      </c>
      <c r="D6" s="6" t="s">
        <v>313</v>
      </c>
      <c r="E6" s="6" t="s">
        <v>314</v>
      </c>
      <c r="F6" s="6" t="s">
        <v>315</v>
      </c>
      <c r="G6" s="6"/>
      <c r="H6" t="s">
        <v>310</v>
      </c>
      <c r="I6" s="6" t="s">
        <v>311</v>
      </c>
      <c r="J6" s="6" t="s">
        <v>312</v>
      </c>
      <c r="K6" s="6" t="s">
        <v>313</v>
      </c>
      <c r="L6" s="6" t="s">
        <v>314</v>
      </c>
      <c r="M6" s="6" t="s">
        <v>315</v>
      </c>
      <c r="O6" t="s">
        <v>310</v>
      </c>
      <c r="P6" s="6" t="s">
        <v>311</v>
      </c>
      <c r="Q6" s="6" t="s">
        <v>312</v>
      </c>
      <c r="R6" s="6" t="s">
        <v>313</v>
      </c>
      <c r="S6" s="6" t="s">
        <v>314</v>
      </c>
      <c r="T6" s="6" t="s">
        <v>315</v>
      </c>
    </row>
    <row r="7" spans="1:20" ht="16.5">
      <c r="A7" s="1" t="s">
        <v>316</v>
      </c>
      <c r="B7" s="4">
        <v>0.6</v>
      </c>
      <c r="C7" s="4">
        <v>0.9</v>
      </c>
      <c r="D7" s="4">
        <v>1.4</v>
      </c>
      <c r="E7" s="4">
        <v>2.1</v>
      </c>
      <c r="F7" s="4">
        <v>2.5</v>
      </c>
      <c r="G7" s="4"/>
      <c r="H7" s="1" t="s">
        <v>316</v>
      </c>
      <c r="I7" s="4">
        <v>3.4</v>
      </c>
      <c r="J7" s="4">
        <v>4.3</v>
      </c>
      <c r="K7" s="4">
        <v>5.2</v>
      </c>
      <c r="L7" s="4">
        <v>6.5</v>
      </c>
      <c r="M7" s="4">
        <v>10.2</v>
      </c>
      <c r="N7" s="1"/>
      <c r="O7" s="1" t="s">
        <v>316</v>
      </c>
      <c r="P7" s="4">
        <v>0.5</v>
      </c>
      <c r="Q7" s="4">
        <v>0.8</v>
      </c>
      <c r="R7" s="4">
        <v>1.4</v>
      </c>
      <c r="S7" s="4">
        <v>2.1</v>
      </c>
      <c r="T7" s="4">
        <v>2.9</v>
      </c>
    </row>
    <row r="8" spans="1:20" ht="16.5">
      <c r="A8" s="1" t="s">
        <v>317</v>
      </c>
      <c r="B8" s="4">
        <v>30</v>
      </c>
      <c r="C8" s="4">
        <v>30</v>
      </c>
      <c r="D8" s="4">
        <v>30</v>
      </c>
      <c r="E8" s="4">
        <v>30</v>
      </c>
      <c r="F8" s="4">
        <v>30</v>
      </c>
      <c r="G8" s="4"/>
      <c r="H8" s="1" t="s">
        <v>317</v>
      </c>
      <c r="I8" s="4">
        <v>30</v>
      </c>
      <c r="J8" s="4">
        <v>30</v>
      </c>
      <c r="K8" s="4">
        <v>30</v>
      </c>
      <c r="L8" s="4">
        <v>30</v>
      </c>
      <c r="M8" s="4">
        <v>30</v>
      </c>
      <c r="N8" s="1"/>
      <c r="O8" s="1" t="s">
        <v>317</v>
      </c>
      <c r="P8" s="4">
        <v>30</v>
      </c>
      <c r="Q8" s="4">
        <v>30</v>
      </c>
      <c r="R8" s="4">
        <v>30</v>
      </c>
      <c r="S8" s="4">
        <v>30</v>
      </c>
      <c r="T8" s="4">
        <v>30</v>
      </c>
    </row>
    <row r="9" spans="1:20" ht="16.5">
      <c r="A9" s="2" t="s">
        <v>318</v>
      </c>
      <c r="B9" s="5">
        <f>B7*B8/1000</f>
        <v>0.018</v>
      </c>
      <c r="C9" s="5">
        <f>C7*C8/1000</f>
        <v>0.027</v>
      </c>
      <c r="D9" s="5">
        <f>D7*D8/1000</f>
        <v>0.042</v>
      </c>
      <c r="E9" s="5">
        <f>E7*E8/1000</f>
        <v>0.063</v>
      </c>
      <c r="F9" s="5">
        <f>F7*F8/1000</f>
        <v>0.075</v>
      </c>
      <c r="G9" s="5"/>
      <c r="H9" s="2" t="s">
        <v>318</v>
      </c>
      <c r="I9" s="5">
        <f>I7*I8/1000</f>
        <v>0.102</v>
      </c>
      <c r="J9" s="5">
        <f>J7*J8/1000</f>
        <v>0.129</v>
      </c>
      <c r="K9" s="5">
        <f>K7*K8/1000</f>
        <v>0.156</v>
      </c>
      <c r="L9" s="5">
        <f>L7*L8/1000</f>
        <v>0.195</v>
      </c>
      <c r="M9" s="5">
        <f>M7*M8/1000</f>
        <v>0.306</v>
      </c>
      <c r="N9" s="2"/>
      <c r="O9" s="2" t="s">
        <v>318</v>
      </c>
      <c r="P9" s="5">
        <f>P7*P8/1000</f>
        <v>0.015</v>
      </c>
      <c r="Q9" s="5">
        <f>Q7*Q8/1000</f>
        <v>0.024</v>
      </c>
      <c r="R9" s="5">
        <f>R7*R8/1000</f>
        <v>0.042</v>
      </c>
      <c r="S9" s="5">
        <f>S7*S8/1000</f>
        <v>0.063</v>
      </c>
      <c r="T9" s="5">
        <f>T7*T8/1000</f>
        <v>0.087</v>
      </c>
    </row>
    <row r="10" spans="1:20" ht="16.5">
      <c r="A10" s="2" t="s">
        <v>319</v>
      </c>
      <c r="B10" s="5">
        <f aca="true" t="shared" si="0" ref="B10:F11">B9*60</f>
        <v>1.0799999999999998</v>
      </c>
      <c r="C10" s="5">
        <f t="shared" si="0"/>
        <v>1.6199999999999999</v>
      </c>
      <c r="D10" s="5">
        <f t="shared" si="0"/>
        <v>2.52</v>
      </c>
      <c r="E10" s="5">
        <f t="shared" si="0"/>
        <v>3.7800000000000002</v>
      </c>
      <c r="F10" s="5">
        <f t="shared" si="0"/>
        <v>4.5</v>
      </c>
      <c r="G10" s="5"/>
      <c r="H10" s="2" t="s">
        <v>319</v>
      </c>
      <c r="I10" s="5">
        <f aca="true" t="shared" si="1" ref="I10:M11">I9*60</f>
        <v>6.119999999999999</v>
      </c>
      <c r="J10" s="5">
        <f t="shared" si="1"/>
        <v>7.74</v>
      </c>
      <c r="K10" s="5">
        <f t="shared" si="1"/>
        <v>9.36</v>
      </c>
      <c r="L10" s="5">
        <f t="shared" si="1"/>
        <v>11.700000000000001</v>
      </c>
      <c r="M10" s="5">
        <f t="shared" si="1"/>
        <v>18.36</v>
      </c>
      <c r="N10" s="2"/>
      <c r="O10" s="2" t="s">
        <v>319</v>
      </c>
      <c r="P10" s="5">
        <f aca="true" t="shared" si="2" ref="P10:T11">P9*60</f>
        <v>0.8999999999999999</v>
      </c>
      <c r="Q10" s="5">
        <f t="shared" si="2"/>
        <v>1.44</v>
      </c>
      <c r="R10" s="5">
        <f>R9*60</f>
        <v>2.52</v>
      </c>
      <c r="S10" s="5">
        <f t="shared" si="2"/>
        <v>3.7800000000000002</v>
      </c>
      <c r="T10" s="5">
        <f t="shared" si="2"/>
        <v>5.22</v>
      </c>
    </row>
    <row r="11" spans="1:20" ht="16.5">
      <c r="A11" s="2" t="s">
        <v>320</v>
      </c>
      <c r="B11" s="5">
        <f t="shared" si="0"/>
        <v>64.8</v>
      </c>
      <c r="C11" s="5">
        <f t="shared" si="0"/>
        <v>97.19999999999999</v>
      </c>
      <c r="D11" s="5">
        <f t="shared" si="0"/>
        <v>151.2</v>
      </c>
      <c r="E11" s="5">
        <f t="shared" si="0"/>
        <v>226.8</v>
      </c>
      <c r="F11" s="5">
        <f t="shared" si="0"/>
        <v>270</v>
      </c>
      <c r="G11" s="5"/>
      <c r="H11" s="2" t="s">
        <v>320</v>
      </c>
      <c r="I11" s="5">
        <f t="shared" si="1"/>
        <v>367.19999999999993</v>
      </c>
      <c r="J11" s="5">
        <f t="shared" si="1"/>
        <v>464.40000000000003</v>
      </c>
      <c r="K11" s="5">
        <f t="shared" si="1"/>
        <v>561.5999999999999</v>
      </c>
      <c r="L11" s="5">
        <f t="shared" si="1"/>
        <v>702.0000000000001</v>
      </c>
      <c r="M11" s="5">
        <f t="shared" si="1"/>
        <v>1101.6</v>
      </c>
      <c r="N11" s="2"/>
      <c r="O11" s="2" t="s">
        <v>320</v>
      </c>
      <c r="P11" s="5">
        <f t="shared" si="2"/>
        <v>53.99999999999999</v>
      </c>
      <c r="Q11" s="5">
        <f t="shared" si="2"/>
        <v>86.39999999999999</v>
      </c>
      <c r="R11" s="5">
        <f t="shared" si="2"/>
        <v>151.2</v>
      </c>
      <c r="S11" s="5">
        <f t="shared" si="2"/>
        <v>226.8</v>
      </c>
      <c r="T11" s="5">
        <f t="shared" si="2"/>
        <v>313.2</v>
      </c>
    </row>
    <row r="12" spans="1:20" ht="16.5">
      <c r="A12" s="2" t="s">
        <v>321</v>
      </c>
      <c r="B12" s="5">
        <f>B11*24</f>
        <v>1555.1999999999998</v>
      </c>
      <c r="C12" s="5">
        <f>C11*24</f>
        <v>2332.7999999999997</v>
      </c>
      <c r="D12" s="5">
        <f>D11*24</f>
        <v>3628.7999999999997</v>
      </c>
      <c r="E12" s="5">
        <f>E11*24</f>
        <v>5443.200000000001</v>
      </c>
      <c r="F12" s="5">
        <f>F11*24</f>
        <v>6480</v>
      </c>
      <c r="G12" s="5"/>
      <c r="H12" s="2" t="s">
        <v>321</v>
      </c>
      <c r="I12" s="5">
        <f>I11*24</f>
        <v>8812.8</v>
      </c>
      <c r="J12" s="5">
        <f>J11*24</f>
        <v>11145.6</v>
      </c>
      <c r="K12" s="5">
        <f>K11*24</f>
        <v>13478.399999999998</v>
      </c>
      <c r="L12" s="5">
        <f>L11*24</f>
        <v>16848.000000000004</v>
      </c>
      <c r="M12" s="5">
        <f>M11*24</f>
        <v>26438.399999999998</v>
      </c>
      <c r="N12" s="2"/>
      <c r="O12" s="2" t="s">
        <v>321</v>
      </c>
      <c r="P12" s="5">
        <f>P11*24</f>
        <v>1295.9999999999998</v>
      </c>
      <c r="Q12" s="5">
        <f>Q11*24</f>
        <v>2073.6</v>
      </c>
      <c r="R12" s="5">
        <f>R11*24</f>
        <v>3628.7999999999997</v>
      </c>
      <c r="S12" s="5">
        <f>S11*24</f>
        <v>5443.200000000001</v>
      </c>
      <c r="T12" s="5">
        <f>T11*24</f>
        <v>7516.799999999999</v>
      </c>
    </row>
    <row r="13" spans="1:20" ht="16.5">
      <c r="A13" s="2"/>
      <c r="B13" s="5"/>
      <c r="C13" s="5"/>
      <c r="D13" s="5"/>
      <c r="E13" s="5"/>
      <c r="F13" s="5"/>
      <c r="G13" s="5"/>
      <c r="H13" s="2"/>
      <c r="I13" s="5"/>
      <c r="J13" s="5"/>
      <c r="K13" s="5"/>
      <c r="L13" s="5"/>
      <c r="M13" s="5"/>
      <c r="N13" s="2"/>
      <c r="O13" s="2"/>
      <c r="P13" s="5"/>
      <c r="Q13" s="5"/>
      <c r="R13" s="5"/>
      <c r="S13" s="5"/>
      <c r="T13" s="5"/>
    </row>
    <row r="14" spans="1:20" ht="18">
      <c r="A14" s="7"/>
      <c r="B14" s="6"/>
      <c r="C14" s="6"/>
      <c r="D14" s="6"/>
      <c r="E14" s="6"/>
      <c r="F14" s="6"/>
      <c r="G14" s="6"/>
      <c r="H14" s="7"/>
      <c r="I14" s="6"/>
      <c r="J14" s="6"/>
      <c r="K14" s="6"/>
      <c r="L14" s="6"/>
      <c r="M14" s="6"/>
      <c r="O14" s="7"/>
      <c r="P14" s="6"/>
      <c r="Q14" s="6"/>
      <c r="R14" s="6"/>
      <c r="S14" s="6"/>
      <c r="T14" s="6"/>
    </row>
    <row r="15" spans="1:20" ht="18">
      <c r="A15" s="7" t="s">
        <v>322</v>
      </c>
      <c r="B15" s="6"/>
      <c r="C15" s="6"/>
      <c r="D15" s="6"/>
      <c r="E15" s="6"/>
      <c r="F15" s="6"/>
      <c r="G15" s="6"/>
      <c r="H15" s="7" t="s">
        <v>322</v>
      </c>
      <c r="I15" s="6"/>
      <c r="J15" s="6"/>
      <c r="K15" s="6"/>
      <c r="L15" s="6"/>
      <c r="M15" s="6"/>
      <c r="O15" s="7" t="s">
        <v>322</v>
      </c>
      <c r="P15" s="6"/>
      <c r="Q15" s="6"/>
      <c r="R15" s="6"/>
      <c r="S15" s="6"/>
      <c r="T15" s="6"/>
    </row>
    <row r="16" spans="1:20" ht="16.5">
      <c r="A16" t="s">
        <v>310</v>
      </c>
      <c r="B16" s="6" t="s">
        <v>311</v>
      </c>
      <c r="C16" s="6" t="s">
        <v>312</v>
      </c>
      <c r="D16" s="6" t="s">
        <v>313</v>
      </c>
      <c r="E16" s="6" t="s">
        <v>314</v>
      </c>
      <c r="F16" s="6" t="s">
        <v>315</v>
      </c>
      <c r="G16" s="6"/>
      <c r="H16" t="s">
        <v>310</v>
      </c>
      <c r="I16" s="6" t="s">
        <v>311</v>
      </c>
      <c r="J16" s="6" t="s">
        <v>312</v>
      </c>
      <c r="K16" s="6" t="s">
        <v>313</v>
      </c>
      <c r="L16" s="6" t="s">
        <v>314</v>
      </c>
      <c r="M16" s="6" t="s">
        <v>315</v>
      </c>
      <c r="O16" t="s">
        <v>310</v>
      </c>
      <c r="P16" s="6" t="s">
        <v>311</v>
      </c>
      <c r="Q16" s="6" t="s">
        <v>312</v>
      </c>
      <c r="R16" s="6" t="s">
        <v>313</v>
      </c>
      <c r="S16" s="6" t="s">
        <v>314</v>
      </c>
      <c r="T16" s="6" t="s">
        <v>315</v>
      </c>
    </row>
    <row r="17" spans="1:20" ht="16.5">
      <c r="A17" s="1" t="s">
        <v>316</v>
      </c>
      <c r="B17" s="4">
        <v>1.2</v>
      </c>
      <c r="C17" s="4">
        <v>1.9</v>
      </c>
      <c r="D17" s="4">
        <v>3.1</v>
      </c>
      <c r="E17" s="4">
        <v>4.7</v>
      </c>
      <c r="F17" s="4">
        <v>5.6</v>
      </c>
      <c r="G17" s="4"/>
      <c r="H17" s="1" t="s">
        <v>316</v>
      </c>
      <c r="I17" s="4">
        <v>6.7</v>
      </c>
      <c r="J17" s="4">
        <v>8.6</v>
      </c>
      <c r="K17" s="4">
        <v>10.4</v>
      </c>
      <c r="L17" s="4">
        <v>13.3</v>
      </c>
      <c r="M17" s="4">
        <v>2.1</v>
      </c>
      <c r="N17" s="1"/>
      <c r="O17" s="1" t="s">
        <v>316</v>
      </c>
      <c r="P17" s="4">
        <v>1.1</v>
      </c>
      <c r="Q17" s="4">
        <v>1.8</v>
      </c>
      <c r="R17" s="4">
        <v>3.1</v>
      </c>
      <c r="S17" s="4">
        <v>4.6</v>
      </c>
      <c r="T17" s="4">
        <v>6.6</v>
      </c>
    </row>
    <row r="18" spans="1:20" ht="16.5">
      <c r="A18" s="1" t="s">
        <v>317</v>
      </c>
      <c r="B18" s="4">
        <v>30</v>
      </c>
      <c r="C18" s="4">
        <v>30</v>
      </c>
      <c r="D18" s="4">
        <v>30</v>
      </c>
      <c r="E18" s="4">
        <v>30</v>
      </c>
      <c r="F18" s="4">
        <v>30</v>
      </c>
      <c r="G18" s="4"/>
      <c r="H18" s="1" t="s">
        <v>317</v>
      </c>
      <c r="I18" s="4">
        <v>30</v>
      </c>
      <c r="J18" s="4">
        <v>30</v>
      </c>
      <c r="K18" s="4">
        <v>30</v>
      </c>
      <c r="L18" s="4">
        <v>30</v>
      </c>
      <c r="M18" s="4">
        <v>30</v>
      </c>
      <c r="N18" s="1"/>
      <c r="O18" s="1" t="s">
        <v>317</v>
      </c>
      <c r="P18" s="4">
        <v>30</v>
      </c>
      <c r="Q18" s="4">
        <v>30</v>
      </c>
      <c r="R18" s="4">
        <v>30</v>
      </c>
      <c r="S18" s="4">
        <v>30</v>
      </c>
      <c r="T18" s="4">
        <v>30</v>
      </c>
    </row>
    <row r="19" spans="1:20" ht="16.5">
      <c r="A19" s="2" t="s">
        <v>318</v>
      </c>
      <c r="B19" s="5">
        <f>B17*B18/1000</f>
        <v>0.036</v>
      </c>
      <c r="C19" s="5">
        <f>C17*C18/1000</f>
        <v>0.057</v>
      </c>
      <c r="D19" s="5">
        <f>D17*D18/1000</f>
        <v>0.093</v>
      </c>
      <c r="E19" s="5">
        <f>E17*E18/1000</f>
        <v>0.141</v>
      </c>
      <c r="F19" s="5">
        <f>F17*F18/1000</f>
        <v>0.168</v>
      </c>
      <c r="G19" s="5"/>
      <c r="H19" s="2" t="s">
        <v>318</v>
      </c>
      <c r="I19" s="5">
        <f>I17*I18/1000</f>
        <v>0.201</v>
      </c>
      <c r="J19" s="5">
        <f>J17*J18/1000</f>
        <v>0.258</v>
      </c>
      <c r="K19" s="5">
        <f>K17*K18/1000</f>
        <v>0.312</v>
      </c>
      <c r="L19" s="5">
        <f>L17*L18/1000</f>
        <v>0.399</v>
      </c>
      <c r="M19" s="5">
        <f>M17*M18/1000</f>
        <v>0.063</v>
      </c>
      <c r="N19" s="2"/>
      <c r="O19" s="2" t="s">
        <v>318</v>
      </c>
      <c r="P19" s="5">
        <f>P17*P18/1000</f>
        <v>0.033</v>
      </c>
      <c r="Q19" s="5">
        <f>Q17*Q18/1000</f>
        <v>0.054</v>
      </c>
      <c r="R19" s="5">
        <f>R17*R18/1000</f>
        <v>0.093</v>
      </c>
      <c r="S19" s="5">
        <f>S17*S18/1000</f>
        <v>0.138</v>
      </c>
      <c r="T19" s="5">
        <f>T17*T18/1000</f>
        <v>0.198</v>
      </c>
    </row>
    <row r="20" spans="1:20" ht="16.5">
      <c r="A20" s="2" t="s">
        <v>319</v>
      </c>
      <c r="B20" s="5">
        <f aca="true" t="shared" si="3" ref="B20:F21">B19*60</f>
        <v>2.1599999999999997</v>
      </c>
      <c r="C20" s="5">
        <f t="shared" si="3"/>
        <v>3.42</v>
      </c>
      <c r="D20" s="5">
        <f t="shared" si="3"/>
        <v>5.58</v>
      </c>
      <c r="E20" s="5">
        <f t="shared" si="3"/>
        <v>8.459999999999999</v>
      </c>
      <c r="F20" s="5">
        <f t="shared" si="3"/>
        <v>10.08</v>
      </c>
      <c r="G20" s="5"/>
      <c r="H20" s="2" t="s">
        <v>319</v>
      </c>
      <c r="I20" s="5">
        <f aca="true" t="shared" si="4" ref="I20:M21">I19*60</f>
        <v>12.06</v>
      </c>
      <c r="J20" s="5">
        <f t="shared" si="4"/>
        <v>15.48</v>
      </c>
      <c r="K20" s="5">
        <f t="shared" si="4"/>
        <v>18.72</v>
      </c>
      <c r="L20" s="5">
        <f t="shared" si="4"/>
        <v>23.94</v>
      </c>
      <c r="M20" s="5">
        <f t="shared" si="4"/>
        <v>3.7800000000000002</v>
      </c>
      <c r="N20" s="2"/>
      <c r="O20" s="2" t="s">
        <v>319</v>
      </c>
      <c r="P20" s="5">
        <f aca="true" t="shared" si="5" ref="P20:T21">P19*60</f>
        <v>1.98</v>
      </c>
      <c r="Q20" s="5">
        <f t="shared" si="5"/>
        <v>3.2399999999999998</v>
      </c>
      <c r="R20" s="5">
        <f t="shared" si="5"/>
        <v>5.58</v>
      </c>
      <c r="S20" s="5">
        <f t="shared" si="5"/>
        <v>8.280000000000001</v>
      </c>
      <c r="T20" s="5">
        <f t="shared" si="5"/>
        <v>11.88</v>
      </c>
    </row>
    <row r="21" spans="1:20" ht="16.5">
      <c r="A21" s="2" t="s">
        <v>320</v>
      </c>
      <c r="B21" s="5">
        <f t="shared" si="3"/>
        <v>129.6</v>
      </c>
      <c r="C21" s="5">
        <f t="shared" si="3"/>
        <v>205.2</v>
      </c>
      <c r="D21" s="5">
        <f t="shared" si="3"/>
        <v>334.8</v>
      </c>
      <c r="E21" s="5">
        <f t="shared" si="3"/>
        <v>507.59999999999997</v>
      </c>
      <c r="F21" s="5">
        <f t="shared" si="3"/>
        <v>604.8</v>
      </c>
      <c r="G21" s="5"/>
      <c r="H21" s="2" t="s">
        <v>320</v>
      </c>
      <c r="I21" s="5">
        <f t="shared" si="4"/>
        <v>723.6</v>
      </c>
      <c r="J21" s="5">
        <f t="shared" si="4"/>
        <v>928.8000000000001</v>
      </c>
      <c r="K21" s="5">
        <f t="shared" si="4"/>
        <v>1123.1999999999998</v>
      </c>
      <c r="L21" s="5">
        <f t="shared" si="4"/>
        <v>1436.4</v>
      </c>
      <c r="M21" s="5">
        <f t="shared" si="4"/>
        <v>226.8</v>
      </c>
      <c r="N21" s="2"/>
      <c r="O21" s="2" t="s">
        <v>320</v>
      </c>
      <c r="P21" s="5">
        <f t="shared" si="5"/>
        <v>118.8</v>
      </c>
      <c r="Q21" s="5">
        <f t="shared" si="5"/>
        <v>194.39999999999998</v>
      </c>
      <c r="R21" s="5">
        <f t="shared" si="5"/>
        <v>334.8</v>
      </c>
      <c r="S21" s="5">
        <f t="shared" si="5"/>
        <v>496.80000000000007</v>
      </c>
      <c r="T21" s="5">
        <f t="shared" si="5"/>
        <v>712.8000000000001</v>
      </c>
    </row>
    <row r="22" spans="1:20" ht="16.5">
      <c r="A22" s="2" t="s">
        <v>321</v>
      </c>
      <c r="B22" s="5">
        <f>B21*24</f>
        <v>3110.3999999999996</v>
      </c>
      <c r="C22" s="5">
        <f>C21*24</f>
        <v>4924.799999999999</v>
      </c>
      <c r="D22" s="5">
        <f>D21*24</f>
        <v>8035.200000000001</v>
      </c>
      <c r="E22" s="5">
        <f>E21*24</f>
        <v>12182.4</v>
      </c>
      <c r="F22" s="5">
        <f>F21*24</f>
        <v>14515.199999999999</v>
      </c>
      <c r="G22" s="5"/>
      <c r="H22" s="2" t="s">
        <v>321</v>
      </c>
      <c r="I22" s="5">
        <f>I21*24</f>
        <v>17366.4</v>
      </c>
      <c r="J22" s="5">
        <f>J21*24</f>
        <v>22291.2</v>
      </c>
      <c r="K22" s="5">
        <f>K21*24</f>
        <v>26956.799999999996</v>
      </c>
      <c r="L22" s="5">
        <f>L21*24</f>
        <v>34473.600000000006</v>
      </c>
      <c r="M22" s="5">
        <f>M21*24</f>
        <v>5443.200000000001</v>
      </c>
      <c r="N22" s="2"/>
      <c r="O22" s="2" t="s">
        <v>321</v>
      </c>
      <c r="P22" s="5">
        <f>P21*24</f>
        <v>2851.2</v>
      </c>
      <c r="Q22" s="5">
        <f>Q21*24</f>
        <v>4665.599999999999</v>
      </c>
      <c r="R22" s="5">
        <f>R21*24</f>
        <v>8035.200000000001</v>
      </c>
      <c r="S22" s="5">
        <f>S21*24</f>
        <v>11923.2</v>
      </c>
      <c r="T22" s="5">
        <f>T21*24</f>
        <v>17107.2</v>
      </c>
    </row>
    <row r="23" spans="1:20" ht="16.5">
      <c r="A23" s="2"/>
      <c r="B23" s="5"/>
      <c r="C23" s="5"/>
      <c r="D23" s="5"/>
      <c r="E23" s="5"/>
      <c r="F23" s="5"/>
      <c r="G23" s="5"/>
      <c r="H23" s="2"/>
      <c r="I23" s="5"/>
      <c r="J23" s="5"/>
      <c r="K23" s="5"/>
      <c r="L23" s="5"/>
      <c r="M23" s="5"/>
      <c r="N23" s="2"/>
      <c r="O23" s="2"/>
      <c r="P23" s="5"/>
      <c r="Q23" s="5"/>
      <c r="R23" s="5"/>
      <c r="S23" s="5"/>
      <c r="T23" s="5"/>
    </row>
    <row r="24" spans="1:20" ht="18">
      <c r="A24" s="7"/>
      <c r="B24" s="6"/>
      <c r="C24" s="6"/>
      <c r="D24" s="6"/>
      <c r="E24" s="6"/>
      <c r="F24" s="6"/>
      <c r="G24" s="6"/>
      <c r="H24" s="7"/>
      <c r="I24" s="6"/>
      <c r="J24" s="6"/>
      <c r="K24" s="6"/>
      <c r="L24" s="6"/>
      <c r="M24" s="6"/>
      <c r="O24" s="7"/>
      <c r="P24" s="6"/>
      <c r="Q24" s="6"/>
      <c r="R24" s="6"/>
      <c r="S24" s="6"/>
      <c r="T24" s="6"/>
    </row>
    <row r="25" spans="1:20" ht="18">
      <c r="A25" s="7" t="s">
        <v>323</v>
      </c>
      <c r="B25" s="6"/>
      <c r="C25" s="6"/>
      <c r="D25" s="6"/>
      <c r="E25" s="6"/>
      <c r="F25" s="6"/>
      <c r="G25" s="6"/>
      <c r="H25" s="7" t="s">
        <v>323</v>
      </c>
      <c r="I25" s="6"/>
      <c r="J25" s="6"/>
      <c r="K25" s="6"/>
      <c r="L25" s="6"/>
      <c r="M25" s="6"/>
      <c r="O25" s="7" t="s">
        <v>323</v>
      </c>
      <c r="P25" s="6"/>
      <c r="Q25" s="6"/>
      <c r="R25" s="6"/>
      <c r="S25" s="6"/>
      <c r="T25" s="6"/>
    </row>
    <row r="26" spans="1:20" ht="16.5">
      <c r="A26" t="s">
        <v>310</v>
      </c>
      <c r="B26" s="6" t="s">
        <v>311</v>
      </c>
      <c r="C26" s="6" t="s">
        <v>312</v>
      </c>
      <c r="D26" s="6" t="s">
        <v>313</v>
      </c>
      <c r="E26" s="6" t="s">
        <v>314</v>
      </c>
      <c r="F26" s="6" t="s">
        <v>315</v>
      </c>
      <c r="G26" s="6"/>
      <c r="H26" t="s">
        <v>310</v>
      </c>
      <c r="I26" s="6" t="s">
        <v>311</v>
      </c>
      <c r="J26" s="6" t="s">
        <v>312</v>
      </c>
      <c r="K26" s="6" t="s">
        <v>313</v>
      </c>
      <c r="L26" s="6" t="s">
        <v>314</v>
      </c>
      <c r="M26" s="6" t="s">
        <v>315</v>
      </c>
      <c r="O26" t="s">
        <v>310</v>
      </c>
      <c r="P26" s="6" t="s">
        <v>311</v>
      </c>
      <c r="Q26" s="6" t="s">
        <v>312</v>
      </c>
      <c r="R26" s="6" t="s">
        <v>313</v>
      </c>
      <c r="S26" s="6" t="s">
        <v>314</v>
      </c>
      <c r="T26" s="6" t="s">
        <v>315</v>
      </c>
    </row>
    <row r="27" spans="1:20" ht="16.5">
      <c r="A27" s="1" t="s">
        <v>316</v>
      </c>
      <c r="B27" s="4">
        <v>5.4</v>
      </c>
      <c r="C27" s="4">
        <v>8.7</v>
      </c>
      <c r="D27" s="4">
        <v>14.3</v>
      </c>
      <c r="E27" s="4">
        <v>22.3</v>
      </c>
      <c r="F27" s="4">
        <v>27.1</v>
      </c>
      <c r="G27" s="4"/>
      <c r="H27" s="1" t="s">
        <v>316</v>
      </c>
      <c r="I27" s="4">
        <v>25.7</v>
      </c>
      <c r="J27" s="4">
        <v>33.6</v>
      </c>
      <c r="K27" s="4">
        <v>41.3</v>
      </c>
      <c r="L27" s="4">
        <v>53.6</v>
      </c>
      <c r="M27" s="4">
        <v>92.1</v>
      </c>
      <c r="N27" s="1"/>
      <c r="O27" s="1" t="s">
        <v>316</v>
      </c>
      <c r="P27" s="4">
        <v>3.7</v>
      </c>
      <c r="Q27" s="4">
        <v>7.3</v>
      </c>
      <c r="R27" s="4">
        <v>13.6</v>
      </c>
      <c r="S27" s="4">
        <v>21.5</v>
      </c>
      <c r="T27" s="4">
        <v>31.2</v>
      </c>
    </row>
    <row r="28" spans="1:20" ht="16.5">
      <c r="A28" s="1" t="s">
        <v>317</v>
      </c>
      <c r="B28" s="4">
        <v>30</v>
      </c>
      <c r="C28" s="4">
        <v>30</v>
      </c>
      <c r="D28" s="4">
        <v>30</v>
      </c>
      <c r="E28" s="4">
        <v>30</v>
      </c>
      <c r="F28" s="4">
        <v>30</v>
      </c>
      <c r="G28" s="4"/>
      <c r="H28" s="1" t="s">
        <v>317</v>
      </c>
      <c r="I28" s="4">
        <v>30</v>
      </c>
      <c r="J28" s="4">
        <v>30</v>
      </c>
      <c r="K28" s="4">
        <v>30</v>
      </c>
      <c r="L28" s="4">
        <v>30</v>
      </c>
      <c r="M28" s="4">
        <v>30</v>
      </c>
      <c r="N28" s="1"/>
      <c r="O28" s="1" t="s">
        <v>317</v>
      </c>
      <c r="P28" s="4">
        <v>30</v>
      </c>
      <c r="Q28" s="4">
        <v>30</v>
      </c>
      <c r="R28" s="4">
        <v>30</v>
      </c>
      <c r="S28" s="4">
        <v>30</v>
      </c>
      <c r="T28" s="4">
        <v>30</v>
      </c>
    </row>
    <row r="29" spans="1:20" ht="16.5">
      <c r="A29" s="2" t="s">
        <v>318</v>
      </c>
      <c r="B29" s="5">
        <f>B27*B28/1000</f>
        <v>0.162</v>
      </c>
      <c r="C29" s="5">
        <f>C27*C28/1000</f>
        <v>0.261</v>
      </c>
      <c r="D29" s="5">
        <f>D27*D28/1000</f>
        <v>0.429</v>
      </c>
      <c r="E29" s="5">
        <f>E27*E28/1000</f>
        <v>0.669</v>
      </c>
      <c r="F29" s="5">
        <f>F27*F28/1000</f>
        <v>0.813</v>
      </c>
      <c r="G29" s="5"/>
      <c r="H29" s="2" t="s">
        <v>318</v>
      </c>
      <c r="I29" s="5">
        <f>I27*I28/1000</f>
        <v>0.771</v>
      </c>
      <c r="J29" s="5">
        <f>J27*J28/1000</f>
        <v>1.008</v>
      </c>
      <c r="K29" s="5">
        <f>K27*K28/1000</f>
        <v>1.239</v>
      </c>
      <c r="L29" s="5">
        <f>L27*L28/1000</f>
        <v>1.608</v>
      </c>
      <c r="M29" s="5">
        <f>M27*M28/1000</f>
        <v>2.763</v>
      </c>
      <c r="N29" s="2"/>
      <c r="O29" s="2" t="s">
        <v>318</v>
      </c>
      <c r="P29" s="5">
        <f>P27*P28/1000</f>
        <v>0.111</v>
      </c>
      <c r="Q29" s="5">
        <f>Q27*Q28/1000</f>
        <v>0.219</v>
      </c>
      <c r="R29" s="5">
        <f>R27*R28/1000</f>
        <v>0.408</v>
      </c>
      <c r="S29" s="5">
        <f>S27*S28/1000</f>
        <v>0.645</v>
      </c>
      <c r="T29" s="5">
        <f>T27*T28/1000</f>
        <v>0.936</v>
      </c>
    </row>
    <row r="30" spans="1:20" ht="16.5">
      <c r="A30" s="2" t="s">
        <v>319</v>
      </c>
      <c r="B30" s="5">
        <f aca="true" t="shared" si="6" ref="B30:F31">B29*60</f>
        <v>9.72</v>
      </c>
      <c r="C30" s="5">
        <f t="shared" si="6"/>
        <v>15.66</v>
      </c>
      <c r="D30" s="5">
        <f t="shared" si="6"/>
        <v>25.74</v>
      </c>
      <c r="E30" s="5">
        <f t="shared" si="6"/>
        <v>40.14</v>
      </c>
      <c r="F30" s="5">
        <f t="shared" si="6"/>
        <v>48.779999999999994</v>
      </c>
      <c r="G30" s="5"/>
      <c r="H30" s="2" t="s">
        <v>319</v>
      </c>
      <c r="I30" s="5">
        <f aca="true" t="shared" si="7" ref="I30:M31">I29*60</f>
        <v>46.26</v>
      </c>
      <c r="J30" s="5">
        <f t="shared" si="7"/>
        <v>60.480000000000004</v>
      </c>
      <c r="K30" s="5">
        <f t="shared" si="7"/>
        <v>74.34</v>
      </c>
      <c r="L30" s="5">
        <f t="shared" si="7"/>
        <v>96.48</v>
      </c>
      <c r="M30" s="5">
        <f t="shared" si="7"/>
        <v>165.78</v>
      </c>
      <c r="N30" s="2"/>
      <c r="O30" s="2" t="s">
        <v>319</v>
      </c>
      <c r="P30" s="5">
        <f aca="true" t="shared" si="8" ref="P30:T31">P29*60</f>
        <v>6.66</v>
      </c>
      <c r="Q30" s="5">
        <f t="shared" si="8"/>
        <v>13.14</v>
      </c>
      <c r="R30" s="5">
        <f t="shared" si="8"/>
        <v>24.479999999999997</v>
      </c>
      <c r="S30" s="5">
        <f t="shared" si="8"/>
        <v>38.7</v>
      </c>
      <c r="T30" s="5">
        <f t="shared" si="8"/>
        <v>56.160000000000004</v>
      </c>
    </row>
    <row r="31" spans="1:20" ht="16.5">
      <c r="A31" s="2" t="s">
        <v>320</v>
      </c>
      <c r="B31" s="5">
        <f t="shared" si="6"/>
        <v>583.2</v>
      </c>
      <c r="C31" s="5">
        <f t="shared" si="6"/>
        <v>939.6</v>
      </c>
      <c r="D31" s="5">
        <f t="shared" si="6"/>
        <v>1544.3999999999999</v>
      </c>
      <c r="E31" s="5">
        <f t="shared" si="6"/>
        <v>2408.4</v>
      </c>
      <c r="F31" s="5">
        <f t="shared" si="6"/>
        <v>2926.7999999999997</v>
      </c>
      <c r="G31" s="5"/>
      <c r="H31" s="2" t="s">
        <v>320</v>
      </c>
      <c r="I31" s="5">
        <f t="shared" si="7"/>
        <v>2775.6</v>
      </c>
      <c r="J31" s="5">
        <f t="shared" si="7"/>
        <v>3628.8</v>
      </c>
      <c r="K31" s="5">
        <f t="shared" si="7"/>
        <v>4460.400000000001</v>
      </c>
      <c r="L31" s="5">
        <f t="shared" si="7"/>
        <v>5788.8</v>
      </c>
      <c r="M31" s="5">
        <f t="shared" si="7"/>
        <v>9946.8</v>
      </c>
      <c r="N31" s="2"/>
      <c r="O31" s="2" t="s">
        <v>320</v>
      </c>
      <c r="P31" s="5">
        <f t="shared" si="8"/>
        <v>399.6</v>
      </c>
      <c r="Q31" s="5">
        <f t="shared" si="8"/>
        <v>788.4000000000001</v>
      </c>
      <c r="R31" s="5">
        <f t="shared" si="8"/>
        <v>1468.7999999999997</v>
      </c>
      <c r="S31" s="5">
        <f t="shared" si="8"/>
        <v>2322</v>
      </c>
      <c r="T31" s="5">
        <f t="shared" si="8"/>
        <v>3369.6000000000004</v>
      </c>
    </row>
    <row r="32" spans="1:20" ht="16.5">
      <c r="A32" s="2" t="s">
        <v>321</v>
      </c>
      <c r="B32" s="5">
        <f>B31*24</f>
        <v>13996.800000000001</v>
      </c>
      <c r="C32" s="5">
        <f>C31*24</f>
        <v>22550.4</v>
      </c>
      <c r="D32" s="5">
        <f>D31*24</f>
        <v>37065.6</v>
      </c>
      <c r="E32" s="5">
        <f>E31*24</f>
        <v>57801.600000000006</v>
      </c>
      <c r="F32" s="5">
        <f>F31*24</f>
        <v>70243.2</v>
      </c>
      <c r="G32" s="5"/>
      <c r="H32" s="2" t="s">
        <v>321</v>
      </c>
      <c r="I32" s="5">
        <f>I31*24</f>
        <v>66614.4</v>
      </c>
      <c r="J32" s="5">
        <f>J31*24</f>
        <v>87091.20000000001</v>
      </c>
      <c r="K32" s="5">
        <f>K31*24</f>
        <v>107049.6</v>
      </c>
      <c r="L32" s="5">
        <f>L31*24</f>
        <v>138931.2</v>
      </c>
      <c r="M32" s="5">
        <f>M31*24</f>
        <v>238723.19999999998</v>
      </c>
      <c r="N32" s="2"/>
      <c r="O32" s="2" t="s">
        <v>321</v>
      </c>
      <c r="P32" s="5">
        <f>P31*24</f>
        <v>9590.400000000001</v>
      </c>
      <c r="Q32" s="5">
        <f>Q31*24</f>
        <v>18921.600000000002</v>
      </c>
      <c r="R32" s="5">
        <f>R31*24</f>
        <v>35251.2</v>
      </c>
      <c r="S32" s="5">
        <f>S31*24</f>
        <v>55728</v>
      </c>
      <c r="T32" s="5">
        <f>T31*24</f>
        <v>80870.40000000001</v>
      </c>
    </row>
    <row r="33" spans="1:20" ht="16.5">
      <c r="A33" s="2"/>
      <c r="B33" s="5"/>
      <c r="C33" s="5"/>
      <c r="D33" s="5"/>
      <c r="E33" s="5"/>
      <c r="F33" s="5"/>
      <c r="G33" s="5"/>
      <c r="H33" s="2"/>
      <c r="I33" s="5"/>
      <c r="J33" s="5"/>
      <c r="K33" s="5"/>
      <c r="L33" s="5"/>
      <c r="M33" s="5"/>
      <c r="N33" s="2"/>
      <c r="O33" s="2"/>
      <c r="P33" s="5"/>
      <c r="Q33" s="5"/>
      <c r="R33" s="5"/>
      <c r="S33" s="5"/>
      <c r="T33" s="5"/>
    </row>
    <row r="34" spans="1:20" ht="16.5">
      <c r="A34" s="2"/>
      <c r="B34" s="5"/>
      <c r="C34" s="5"/>
      <c r="D34" s="5"/>
      <c r="E34" s="5"/>
      <c r="F34" s="5"/>
      <c r="G34" s="5"/>
      <c r="H34" s="2"/>
      <c r="I34" s="5"/>
      <c r="J34" s="5"/>
      <c r="K34" s="5"/>
      <c r="L34" s="5"/>
      <c r="M34" s="5"/>
      <c r="N34" s="2"/>
      <c r="O34" s="2"/>
      <c r="P34" s="5"/>
      <c r="Q34" s="5"/>
      <c r="R34" s="5"/>
      <c r="S34" s="5"/>
      <c r="T34" s="5"/>
    </row>
    <row r="35" spans="1:20" ht="18">
      <c r="A35" s="7" t="s">
        <v>324</v>
      </c>
      <c r="B35" s="6"/>
      <c r="C35" s="6"/>
      <c r="D35" s="6"/>
      <c r="E35" s="6"/>
      <c r="F35" s="6"/>
      <c r="G35" s="6"/>
      <c r="H35" s="7" t="s">
        <v>324</v>
      </c>
      <c r="I35" s="6"/>
      <c r="J35" s="6"/>
      <c r="K35" s="6"/>
      <c r="L35" s="6"/>
      <c r="M35" s="6"/>
      <c r="O35" s="7" t="s">
        <v>324</v>
      </c>
      <c r="P35" s="6"/>
      <c r="Q35" s="6"/>
      <c r="R35" s="6"/>
      <c r="S35" s="6"/>
      <c r="T35" s="6"/>
    </row>
    <row r="36" spans="1:20" ht="16.5">
      <c r="A36" t="s">
        <v>310</v>
      </c>
      <c r="B36" s="6" t="s">
        <v>311</v>
      </c>
      <c r="C36" s="6" t="s">
        <v>312</v>
      </c>
      <c r="D36" s="6" t="s">
        <v>313</v>
      </c>
      <c r="E36" s="6" t="s">
        <v>314</v>
      </c>
      <c r="F36" s="6" t="s">
        <v>315</v>
      </c>
      <c r="G36" s="6"/>
      <c r="H36" t="s">
        <v>310</v>
      </c>
      <c r="I36" s="6" t="s">
        <v>311</v>
      </c>
      <c r="J36" s="6" t="s">
        <v>312</v>
      </c>
      <c r="K36" s="6" t="s">
        <v>313</v>
      </c>
      <c r="L36" s="6" t="s">
        <v>314</v>
      </c>
      <c r="M36" s="6" t="s">
        <v>315</v>
      </c>
      <c r="O36" t="s">
        <v>310</v>
      </c>
      <c r="P36" s="6" t="s">
        <v>311</v>
      </c>
      <c r="Q36" s="6" t="s">
        <v>312</v>
      </c>
      <c r="R36" s="6" t="s">
        <v>313</v>
      </c>
      <c r="S36" s="6" t="s">
        <v>314</v>
      </c>
      <c r="T36" s="6" t="s">
        <v>315</v>
      </c>
    </row>
    <row r="37" spans="1:20" ht="16.5">
      <c r="A37" s="1" t="s">
        <v>316</v>
      </c>
      <c r="B37" s="4">
        <v>11.4</v>
      </c>
      <c r="C37" s="4">
        <v>18.2</v>
      </c>
      <c r="D37" s="4">
        <v>31.2</v>
      </c>
      <c r="E37" s="4">
        <v>49.7</v>
      </c>
      <c r="F37" s="4">
        <v>61.5</v>
      </c>
      <c r="G37" s="4"/>
      <c r="H37" s="1" t="s">
        <v>316</v>
      </c>
      <c r="I37" s="4">
        <v>55.5</v>
      </c>
      <c r="J37" s="4">
        <v>69.7</v>
      </c>
      <c r="K37" s="4">
        <v>83.9</v>
      </c>
      <c r="L37" s="4">
        <v>110</v>
      </c>
      <c r="M37" s="4">
        <v>204</v>
      </c>
      <c r="N37" s="1"/>
      <c r="O37" s="1" t="s">
        <v>316</v>
      </c>
      <c r="P37" s="4">
        <v>7.4</v>
      </c>
      <c r="Q37" s="4">
        <v>15.3</v>
      </c>
      <c r="R37" s="4">
        <v>29.6</v>
      </c>
      <c r="S37" s="4">
        <v>48.3</v>
      </c>
      <c r="T37" s="4">
        <v>71.2</v>
      </c>
    </row>
    <row r="38" spans="1:20" ht="16.5">
      <c r="A38" s="1" t="s">
        <v>317</v>
      </c>
      <c r="B38" s="4">
        <v>30</v>
      </c>
      <c r="C38" s="4">
        <v>30</v>
      </c>
      <c r="D38" s="4">
        <v>30</v>
      </c>
      <c r="E38" s="4">
        <v>30</v>
      </c>
      <c r="F38" s="4">
        <v>30</v>
      </c>
      <c r="G38" s="4"/>
      <c r="H38" s="1" t="s">
        <v>317</v>
      </c>
      <c r="I38" s="4">
        <v>30</v>
      </c>
      <c r="J38" s="4">
        <v>30</v>
      </c>
      <c r="K38" s="4">
        <v>30</v>
      </c>
      <c r="L38" s="4">
        <v>30</v>
      </c>
      <c r="M38" s="4">
        <v>30</v>
      </c>
      <c r="N38" s="1"/>
      <c r="O38" s="1" t="s">
        <v>317</v>
      </c>
      <c r="P38" s="4">
        <v>30</v>
      </c>
      <c r="Q38" s="4">
        <v>30</v>
      </c>
      <c r="R38" s="4">
        <v>30</v>
      </c>
      <c r="S38" s="4">
        <v>30</v>
      </c>
      <c r="T38" s="4">
        <v>30</v>
      </c>
    </row>
    <row r="39" spans="1:20" ht="16.5">
      <c r="A39" s="2" t="s">
        <v>318</v>
      </c>
      <c r="B39" s="5">
        <f>B37*B38/1000</f>
        <v>0.342</v>
      </c>
      <c r="C39" s="5">
        <f>C37*C38/1000</f>
        <v>0.546</v>
      </c>
      <c r="D39" s="5">
        <f>D37*D38/1000</f>
        <v>0.936</v>
      </c>
      <c r="E39" s="5">
        <f>E37*E38/1000</f>
        <v>1.491</v>
      </c>
      <c r="F39" s="5">
        <f>F37*F38/1000</f>
        <v>1.845</v>
      </c>
      <c r="G39" s="5"/>
      <c r="H39" s="2" t="s">
        <v>318</v>
      </c>
      <c r="I39" s="5">
        <f>I37*I38/1000</f>
        <v>1.665</v>
      </c>
      <c r="J39" s="5">
        <f>J37*J38/1000</f>
        <v>2.091</v>
      </c>
      <c r="K39" s="5">
        <f>K37*K38/1000</f>
        <v>2.517</v>
      </c>
      <c r="L39" s="5">
        <f>L37*L38/1000</f>
        <v>3.3</v>
      </c>
      <c r="M39" s="5">
        <f>M37*M38/1000</f>
        <v>6.12</v>
      </c>
      <c r="N39" s="2"/>
      <c r="O39" s="2" t="s">
        <v>318</v>
      </c>
      <c r="P39" s="5">
        <f>P37*P38/1000</f>
        <v>0.222</v>
      </c>
      <c r="Q39" s="5">
        <f>Q37*Q38/1000</f>
        <v>0.459</v>
      </c>
      <c r="R39" s="5">
        <f>R37*R38/1000</f>
        <v>0.888</v>
      </c>
      <c r="S39" s="5">
        <f>S37*S38/1000</f>
        <v>1.449</v>
      </c>
      <c r="T39" s="5">
        <f>T37*T38/1000</f>
        <v>2.136</v>
      </c>
    </row>
    <row r="40" spans="1:20" ht="16.5">
      <c r="A40" s="2" t="s">
        <v>319</v>
      </c>
      <c r="B40" s="5">
        <f aca="true" t="shared" si="9" ref="B40:F41">B39*60</f>
        <v>20.520000000000003</v>
      </c>
      <c r="C40" s="5">
        <f t="shared" si="9"/>
        <v>32.760000000000005</v>
      </c>
      <c r="D40" s="5">
        <f t="shared" si="9"/>
        <v>56.160000000000004</v>
      </c>
      <c r="E40" s="5">
        <f t="shared" si="9"/>
        <v>89.46000000000001</v>
      </c>
      <c r="F40" s="5">
        <f t="shared" si="9"/>
        <v>110.7</v>
      </c>
      <c r="G40" s="5"/>
      <c r="H40" s="2" t="s">
        <v>319</v>
      </c>
      <c r="I40" s="5">
        <f aca="true" t="shared" si="10" ref="I40:M41">I39*60</f>
        <v>99.9</v>
      </c>
      <c r="J40" s="5">
        <f t="shared" si="10"/>
        <v>125.46000000000001</v>
      </c>
      <c r="K40" s="5">
        <f t="shared" si="10"/>
        <v>151.01999999999998</v>
      </c>
      <c r="L40" s="5">
        <f t="shared" si="10"/>
        <v>198</v>
      </c>
      <c r="M40" s="5">
        <f t="shared" si="10"/>
        <v>367.2</v>
      </c>
      <c r="N40" s="2"/>
      <c r="O40" s="2" t="s">
        <v>319</v>
      </c>
      <c r="P40" s="5">
        <f aca="true" t="shared" si="11" ref="P40:T41">P39*60</f>
        <v>13.32</v>
      </c>
      <c r="Q40" s="5">
        <f t="shared" si="11"/>
        <v>27.540000000000003</v>
      </c>
      <c r="R40" s="5">
        <f t="shared" si="11"/>
        <v>53.28</v>
      </c>
      <c r="S40" s="5">
        <f t="shared" si="11"/>
        <v>86.94</v>
      </c>
      <c r="T40" s="5">
        <f t="shared" si="11"/>
        <v>128.16</v>
      </c>
    </row>
    <row r="41" spans="1:20" ht="16.5">
      <c r="A41" s="2" t="s">
        <v>320</v>
      </c>
      <c r="B41" s="5">
        <f t="shared" si="9"/>
        <v>1231.2000000000003</v>
      </c>
      <c r="C41" s="5">
        <f t="shared" si="9"/>
        <v>1965.6000000000004</v>
      </c>
      <c r="D41" s="5">
        <f t="shared" si="9"/>
        <v>3369.6000000000004</v>
      </c>
      <c r="E41" s="5">
        <f t="shared" si="9"/>
        <v>5367.6</v>
      </c>
      <c r="F41" s="5">
        <f t="shared" si="9"/>
        <v>6642</v>
      </c>
      <c r="G41" s="5"/>
      <c r="H41" s="2" t="s">
        <v>320</v>
      </c>
      <c r="I41" s="5">
        <f t="shared" si="10"/>
        <v>5994</v>
      </c>
      <c r="J41" s="5">
        <f t="shared" si="10"/>
        <v>7527.6</v>
      </c>
      <c r="K41" s="5">
        <f t="shared" si="10"/>
        <v>9061.199999999999</v>
      </c>
      <c r="L41" s="5">
        <f t="shared" si="10"/>
        <v>11880</v>
      </c>
      <c r="M41" s="5">
        <f t="shared" si="10"/>
        <v>22032</v>
      </c>
      <c r="N41" s="2"/>
      <c r="O41" s="2" t="s">
        <v>320</v>
      </c>
      <c r="P41" s="5">
        <f t="shared" si="11"/>
        <v>799.2</v>
      </c>
      <c r="Q41" s="5">
        <f t="shared" si="11"/>
        <v>1652.4</v>
      </c>
      <c r="R41" s="5">
        <f t="shared" si="11"/>
        <v>3196.8</v>
      </c>
      <c r="S41" s="5">
        <f t="shared" si="11"/>
        <v>5216.4</v>
      </c>
      <c r="T41" s="5">
        <f t="shared" si="11"/>
        <v>7689.599999999999</v>
      </c>
    </row>
    <row r="42" spans="1:20" ht="16.5">
      <c r="A42" s="2" t="s">
        <v>321</v>
      </c>
      <c r="B42" s="5">
        <f>B41*24</f>
        <v>29548.800000000007</v>
      </c>
      <c r="C42" s="5">
        <f>C41*24</f>
        <v>47174.40000000001</v>
      </c>
      <c r="D42" s="5">
        <f>D41*24</f>
        <v>80870.40000000001</v>
      </c>
      <c r="E42" s="5">
        <f>E41*24</f>
        <v>128822.40000000001</v>
      </c>
      <c r="F42" s="5">
        <f>F41*24</f>
        <v>159408</v>
      </c>
      <c r="G42" s="5"/>
      <c r="H42" s="2" t="s">
        <v>321</v>
      </c>
      <c r="I42" s="5">
        <f>I41*24</f>
        <v>143856</v>
      </c>
      <c r="J42" s="5">
        <f>J41*24</f>
        <v>180662.40000000002</v>
      </c>
      <c r="K42" s="5">
        <f>K41*24</f>
        <v>217468.8</v>
      </c>
      <c r="L42" s="5">
        <f>L41*24</f>
        <v>285120</v>
      </c>
      <c r="M42" s="5">
        <f>M41*24</f>
        <v>528768</v>
      </c>
      <c r="N42" s="2"/>
      <c r="O42" s="2" t="s">
        <v>321</v>
      </c>
      <c r="P42" s="5">
        <f>P41*24</f>
        <v>19180.800000000003</v>
      </c>
      <c r="Q42" s="5">
        <f>Q41*24</f>
        <v>39657.600000000006</v>
      </c>
      <c r="R42" s="5">
        <f>R41*24</f>
        <v>76723.20000000001</v>
      </c>
      <c r="S42" s="5">
        <f>S41*24</f>
        <v>125193.59999999999</v>
      </c>
      <c r="T42" s="5">
        <f>T41*24</f>
        <v>184550.4</v>
      </c>
    </row>
    <row r="43" spans="1:20" ht="16.5">
      <c r="A43" s="2"/>
      <c r="B43" s="5"/>
      <c r="C43" s="5"/>
      <c r="D43" s="5"/>
      <c r="E43" s="5"/>
      <c r="F43" s="5"/>
      <c r="G43" s="5"/>
      <c r="H43" s="2"/>
      <c r="I43" s="5"/>
      <c r="J43" s="5"/>
      <c r="K43" s="5"/>
      <c r="L43" s="5"/>
      <c r="M43" s="5"/>
      <c r="N43" s="2"/>
      <c r="O43" s="2"/>
      <c r="P43" s="5"/>
      <c r="Q43" s="5"/>
      <c r="R43" s="5"/>
      <c r="S43" s="5"/>
      <c r="T43" s="5"/>
    </row>
    <row r="44" spans="1:20" ht="18">
      <c r="A44" s="7"/>
      <c r="B44" s="6"/>
      <c r="C44" s="6"/>
      <c r="D44" s="6"/>
      <c r="E44" s="6"/>
      <c r="F44" s="6"/>
      <c r="G44" s="6"/>
      <c r="H44" s="7"/>
      <c r="I44" s="6"/>
      <c r="J44" s="6"/>
      <c r="K44" s="6"/>
      <c r="L44" s="6"/>
      <c r="M44" s="6"/>
      <c r="O44" s="7"/>
      <c r="P44" s="6"/>
      <c r="Q44" s="6"/>
      <c r="R44" s="6"/>
      <c r="S44" s="6"/>
      <c r="T44" s="6"/>
    </row>
    <row r="45" spans="1:20" ht="18">
      <c r="A45" s="7" t="s">
        <v>325</v>
      </c>
      <c r="B45" s="6"/>
      <c r="C45" s="6"/>
      <c r="D45" s="6"/>
      <c r="E45" s="6"/>
      <c r="F45" s="6"/>
      <c r="G45" s="6"/>
      <c r="H45" s="7" t="s">
        <v>325</v>
      </c>
      <c r="I45" s="6"/>
      <c r="J45" s="6"/>
      <c r="K45" s="6"/>
      <c r="L45" s="6"/>
      <c r="M45" s="6"/>
      <c r="O45" s="7" t="s">
        <v>325</v>
      </c>
      <c r="P45" s="6"/>
      <c r="Q45" s="6"/>
      <c r="R45" s="6"/>
      <c r="S45" s="6"/>
      <c r="T45" s="6"/>
    </row>
    <row r="46" spans="1:20" ht="16.5">
      <c r="A46" t="s">
        <v>310</v>
      </c>
      <c r="B46" s="6" t="s">
        <v>311</v>
      </c>
      <c r="C46" s="6" t="s">
        <v>312</v>
      </c>
      <c r="D46" s="6" t="s">
        <v>313</v>
      </c>
      <c r="E46" s="6" t="s">
        <v>314</v>
      </c>
      <c r="F46" s="6" t="s">
        <v>315</v>
      </c>
      <c r="G46" s="6"/>
      <c r="H46" t="s">
        <v>310</v>
      </c>
      <c r="I46" s="6" t="s">
        <v>311</v>
      </c>
      <c r="J46" s="6" t="s">
        <v>312</v>
      </c>
      <c r="K46" s="6" t="s">
        <v>313</v>
      </c>
      <c r="L46" s="6" t="s">
        <v>314</v>
      </c>
      <c r="M46" s="6" t="s">
        <v>315</v>
      </c>
      <c r="O46" t="s">
        <v>310</v>
      </c>
      <c r="P46" s="6" t="s">
        <v>311</v>
      </c>
      <c r="Q46" s="6" t="s">
        <v>312</v>
      </c>
      <c r="R46" s="6" t="s">
        <v>313</v>
      </c>
      <c r="S46" s="6" t="s">
        <v>314</v>
      </c>
      <c r="T46" s="6" t="s">
        <v>315</v>
      </c>
    </row>
    <row r="47" spans="1:20" ht="16.5">
      <c r="A47" s="1" t="s">
        <v>316</v>
      </c>
      <c r="B47" s="4">
        <v>13.1</v>
      </c>
      <c r="C47" s="4">
        <v>20.8</v>
      </c>
      <c r="D47" s="4">
        <v>36</v>
      </c>
      <c r="E47" s="4">
        <v>57.7</v>
      </c>
      <c r="F47" s="4">
        <v>72.2</v>
      </c>
      <c r="G47" s="4"/>
      <c r="H47" s="1" t="s">
        <v>316</v>
      </c>
      <c r="I47" s="4">
        <v>62.2</v>
      </c>
      <c r="J47" s="4">
        <v>73.7</v>
      </c>
      <c r="K47" s="4">
        <v>88.5</v>
      </c>
      <c r="L47" s="4">
        <v>117.6</v>
      </c>
      <c r="M47" s="4">
        <v>218.8</v>
      </c>
      <c r="N47" s="1"/>
      <c r="O47" s="1" t="s">
        <v>316</v>
      </c>
      <c r="P47" s="4">
        <v>8.1</v>
      </c>
      <c r="Q47" s="4">
        <v>18.7</v>
      </c>
      <c r="R47" s="4">
        <v>35.9</v>
      </c>
      <c r="S47" s="4">
        <v>52.9</v>
      </c>
      <c r="T47" s="4">
        <v>77.6</v>
      </c>
    </row>
    <row r="48" spans="1:20" ht="16.5">
      <c r="A48" s="1" t="s">
        <v>317</v>
      </c>
      <c r="B48" s="4">
        <v>30</v>
      </c>
      <c r="C48" s="4">
        <v>30</v>
      </c>
      <c r="D48" s="4">
        <v>30</v>
      </c>
      <c r="E48" s="4">
        <v>30</v>
      </c>
      <c r="F48" s="4">
        <v>30</v>
      </c>
      <c r="G48" s="4"/>
      <c r="H48" s="1" t="s">
        <v>317</v>
      </c>
      <c r="I48" s="4">
        <v>30</v>
      </c>
      <c r="J48" s="4">
        <v>30</v>
      </c>
      <c r="K48" s="4">
        <v>30</v>
      </c>
      <c r="L48" s="4">
        <v>30</v>
      </c>
      <c r="M48" s="4">
        <v>30</v>
      </c>
      <c r="N48" s="1"/>
      <c r="O48" s="1" t="s">
        <v>317</v>
      </c>
      <c r="P48" s="4">
        <v>30</v>
      </c>
      <c r="Q48" s="4">
        <v>30</v>
      </c>
      <c r="R48" s="4">
        <v>30</v>
      </c>
      <c r="S48" s="4">
        <v>30</v>
      </c>
      <c r="T48" s="4">
        <v>30</v>
      </c>
    </row>
    <row r="49" spans="1:20" ht="16.5">
      <c r="A49" s="2" t="s">
        <v>318</v>
      </c>
      <c r="B49" s="5">
        <f>B47*B48/1000</f>
        <v>0.393</v>
      </c>
      <c r="C49" s="5">
        <f>C47*C48/1000</f>
        <v>0.624</v>
      </c>
      <c r="D49" s="5">
        <f>D47*D48/1000</f>
        <v>1.08</v>
      </c>
      <c r="E49" s="5">
        <f>E47*E48/1000</f>
        <v>1.731</v>
      </c>
      <c r="F49" s="5">
        <f>F47*F48/1000</f>
        <v>2.166</v>
      </c>
      <c r="G49" s="5"/>
      <c r="H49" s="2" t="s">
        <v>318</v>
      </c>
      <c r="I49" s="5">
        <f>I47*I48/1000</f>
        <v>1.866</v>
      </c>
      <c r="J49" s="5">
        <f>J47*J48/1000</f>
        <v>2.211</v>
      </c>
      <c r="K49" s="5">
        <f>K47*K48/1000</f>
        <v>2.655</v>
      </c>
      <c r="L49" s="5">
        <f>L47*L48/1000</f>
        <v>3.528</v>
      </c>
      <c r="M49" s="5">
        <f>M47*M48/1000</f>
        <v>6.564</v>
      </c>
      <c r="N49" s="2"/>
      <c r="O49" s="2" t="s">
        <v>318</v>
      </c>
      <c r="P49" s="5">
        <f>P47*P48/1000</f>
        <v>0.243</v>
      </c>
      <c r="Q49" s="5">
        <f>Q47*Q48/1000</f>
        <v>0.561</v>
      </c>
      <c r="R49" s="5">
        <f>R47*R48/1000</f>
        <v>1.077</v>
      </c>
      <c r="S49" s="5">
        <f>S47*S48/1000</f>
        <v>1.587</v>
      </c>
      <c r="T49" s="5">
        <f>T47*T48/1000</f>
        <v>2.328</v>
      </c>
    </row>
    <row r="50" spans="1:20" ht="16.5">
      <c r="A50" s="2" t="s">
        <v>319</v>
      </c>
      <c r="B50" s="5">
        <f aca="true" t="shared" si="12" ref="B50:F51">B49*60</f>
        <v>23.580000000000002</v>
      </c>
      <c r="C50" s="5">
        <f t="shared" si="12"/>
        <v>37.44</v>
      </c>
      <c r="D50" s="5">
        <f t="shared" si="12"/>
        <v>64.80000000000001</v>
      </c>
      <c r="E50" s="5">
        <f t="shared" si="12"/>
        <v>103.86</v>
      </c>
      <c r="F50" s="5">
        <f t="shared" si="12"/>
        <v>129.96</v>
      </c>
      <c r="G50" s="5"/>
      <c r="H50" s="2" t="s">
        <v>319</v>
      </c>
      <c r="I50" s="5">
        <f aca="true" t="shared" si="13" ref="I50:M51">I49*60</f>
        <v>111.96000000000001</v>
      </c>
      <c r="J50" s="5">
        <f t="shared" si="13"/>
        <v>132.66</v>
      </c>
      <c r="K50" s="5">
        <f t="shared" si="13"/>
        <v>159.29999999999998</v>
      </c>
      <c r="L50" s="5">
        <f t="shared" si="13"/>
        <v>211.68</v>
      </c>
      <c r="M50" s="5">
        <f t="shared" si="13"/>
        <v>393.84000000000003</v>
      </c>
      <c r="N50" s="2"/>
      <c r="O50" s="2" t="s">
        <v>319</v>
      </c>
      <c r="P50" s="5">
        <f aca="true" t="shared" si="14" ref="P50:T51">P49*60</f>
        <v>14.58</v>
      </c>
      <c r="Q50" s="5">
        <f t="shared" si="14"/>
        <v>33.660000000000004</v>
      </c>
      <c r="R50" s="5">
        <f t="shared" si="14"/>
        <v>64.62</v>
      </c>
      <c r="S50" s="5">
        <f t="shared" si="14"/>
        <v>95.22</v>
      </c>
      <c r="T50" s="5">
        <f t="shared" si="14"/>
        <v>139.67999999999998</v>
      </c>
    </row>
    <row r="51" spans="1:20" ht="16.5">
      <c r="A51" s="2" t="s">
        <v>320</v>
      </c>
      <c r="B51" s="5">
        <f t="shared" si="12"/>
        <v>1414.8000000000002</v>
      </c>
      <c r="C51" s="5">
        <f t="shared" si="12"/>
        <v>2246.3999999999996</v>
      </c>
      <c r="D51" s="5">
        <f t="shared" si="12"/>
        <v>3888.000000000001</v>
      </c>
      <c r="E51" s="5">
        <f t="shared" si="12"/>
        <v>6231.6</v>
      </c>
      <c r="F51" s="5">
        <f t="shared" si="12"/>
        <v>7797.6</v>
      </c>
      <c r="G51" s="5"/>
      <c r="H51" s="2" t="s">
        <v>320</v>
      </c>
      <c r="I51" s="5">
        <f t="shared" si="13"/>
        <v>6717.6</v>
      </c>
      <c r="J51" s="5">
        <f t="shared" si="13"/>
        <v>7959.599999999999</v>
      </c>
      <c r="K51" s="5">
        <f t="shared" si="13"/>
        <v>9557.999999999998</v>
      </c>
      <c r="L51" s="5">
        <f t="shared" si="13"/>
        <v>12700.800000000001</v>
      </c>
      <c r="M51" s="5">
        <f t="shared" si="13"/>
        <v>23630.4</v>
      </c>
      <c r="N51" s="2"/>
      <c r="O51" s="2" t="s">
        <v>320</v>
      </c>
      <c r="P51" s="5">
        <f t="shared" si="14"/>
        <v>874.8</v>
      </c>
      <c r="Q51" s="5">
        <f t="shared" si="14"/>
        <v>2019.6000000000001</v>
      </c>
      <c r="R51" s="5">
        <f t="shared" si="14"/>
        <v>3877.2000000000003</v>
      </c>
      <c r="S51" s="5">
        <f t="shared" si="14"/>
        <v>5713.2</v>
      </c>
      <c r="T51" s="5">
        <f t="shared" si="14"/>
        <v>8380.8</v>
      </c>
    </row>
    <row r="52" spans="1:20" ht="16.5">
      <c r="A52" s="2" t="s">
        <v>321</v>
      </c>
      <c r="B52" s="5">
        <f>B51*24</f>
        <v>33955.200000000004</v>
      </c>
      <c r="C52" s="5">
        <f>C51*24</f>
        <v>53913.59999999999</v>
      </c>
      <c r="D52" s="5">
        <f>D51*24</f>
        <v>93312.00000000003</v>
      </c>
      <c r="E52" s="5">
        <f>E51*24</f>
        <v>149558.40000000002</v>
      </c>
      <c r="F52" s="5">
        <f>F51*24</f>
        <v>187142.40000000002</v>
      </c>
      <c r="G52" s="5"/>
      <c r="H52" s="2" t="s">
        <v>321</v>
      </c>
      <c r="I52" s="5">
        <f>I51*24</f>
        <v>161222.40000000002</v>
      </c>
      <c r="J52" s="5">
        <f>J51*24</f>
        <v>191030.4</v>
      </c>
      <c r="K52" s="5">
        <f>K51*24</f>
        <v>229391.99999999994</v>
      </c>
      <c r="L52" s="5">
        <f>L51*24</f>
        <v>304819.2</v>
      </c>
      <c r="M52" s="5">
        <f>M51*24</f>
        <v>567129.6000000001</v>
      </c>
      <c r="N52" s="2"/>
      <c r="O52" s="2" t="s">
        <v>321</v>
      </c>
      <c r="P52" s="5">
        <f>P51*24</f>
        <v>20995.199999999997</v>
      </c>
      <c r="Q52" s="5">
        <f>Q51*24</f>
        <v>48470.4</v>
      </c>
      <c r="R52" s="5">
        <f>R51*24</f>
        <v>93052.8</v>
      </c>
      <c r="S52" s="5">
        <f>S51*24</f>
        <v>137116.8</v>
      </c>
      <c r="T52" s="5">
        <f>T51*24</f>
        <v>201139.19999999998</v>
      </c>
    </row>
    <row r="53" spans="1:20" ht="16.5">
      <c r="A53" s="2"/>
      <c r="B53" s="5"/>
      <c r="C53" s="5"/>
      <c r="D53" s="5"/>
      <c r="E53" s="5"/>
      <c r="F53" s="5"/>
      <c r="G53" s="5"/>
      <c r="H53" s="2"/>
      <c r="I53" s="5"/>
      <c r="J53" s="5"/>
      <c r="K53" s="5"/>
      <c r="L53" s="5"/>
      <c r="M53" s="5"/>
      <c r="N53" s="2"/>
      <c r="O53" s="2"/>
      <c r="P53" s="5"/>
      <c r="Q53" s="5"/>
      <c r="R53" s="5"/>
      <c r="S53" s="5"/>
      <c r="T53" s="5"/>
    </row>
    <row r="54" spans="1:20" ht="18">
      <c r="A54" s="7"/>
      <c r="B54" s="6"/>
      <c r="C54" s="6"/>
      <c r="D54" s="6"/>
      <c r="E54" s="6"/>
      <c r="F54" s="6"/>
      <c r="G54" s="6"/>
      <c r="H54" s="7"/>
      <c r="I54" s="6"/>
      <c r="J54" s="6"/>
      <c r="K54" s="6"/>
      <c r="L54" s="6"/>
      <c r="M54" s="6"/>
      <c r="O54" s="7"/>
      <c r="P54" s="6"/>
      <c r="Q54" s="6"/>
      <c r="R54" s="6"/>
      <c r="S54" s="6"/>
      <c r="T54" s="6"/>
    </row>
    <row r="55" spans="1:20" ht="18">
      <c r="A55" s="7" t="s">
        <v>326</v>
      </c>
      <c r="B55" s="6"/>
      <c r="C55" s="6"/>
      <c r="D55" s="6"/>
      <c r="E55" s="6"/>
      <c r="F55" s="6"/>
      <c r="G55" s="6"/>
      <c r="H55" s="7" t="s">
        <v>326</v>
      </c>
      <c r="I55" s="6"/>
      <c r="J55" s="6"/>
      <c r="K55" s="6"/>
      <c r="L55" s="6"/>
      <c r="M55" s="6"/>
      <c r="O55" s="7" t="s">
        <v>326</v>
      </c>
      <c r="P55" s="6"/>
      <c r="Q55" s="6"/>
      <c r="R55" s="6"/>
      <c r="S55" s="6"/>
      <c r="T55" s="6"/>
    </row>
    <row r="56" spans="1:20" ht="16.5">
      <c r="A56" t="s">
        <v>310</v>
      </c>
      <c r="B56" s="6" t="s">
        <v>311</v>
      </c>
      <c r="C56" s="6" t="s">
        <v>312</v>
      </c>
      <c r="D56" s="6" t="s">
        <v>313</v>
      </c>
      <c r="E56" s="6" t="s">
        <v>314</v>
      </c>
      <c r="F56" s="6" t="s">
        <v>315</v>
      </c>
      <c r="G56" s="6"/>
      <c r="H56" t="s">
        <v>310</v>
      </c>
      <c r="I56" s="6" t="s">
        <v>311</v>
      </c>
      <c r="J56" s="6" t="s">
        <v>312</v>
      </c>
      <c r="K56" s="6" t="s">
        <v>313</v>
      </c>
      <c r="L56" s="6" t="s">
        <v>314</v>
      </c>
      <c r="M56" s="6" t="s">
        <v>315</v>
      </c>
      <c r="O56" t="s">
        <v>310</v>
      </c>
      <c r="P56" s="6" t="s">
        <v>311</v>
      </c>
      <c r="Q56" s="6" t="s">
        <v>312</v>
      </c>
      <c r="R56" s="6" t="s">
        <v>313</v>
      </c>
      <c r="S56" s="6" t="s">
        <v>314</v>
      </c>
      <c r="T56" s="6" t="s">
        <v>315</v>
      </c>
    </row>
    <row r="57" spans="1:20" ht="16.5">
      <c r="A57" s="1" t="s">
        <v>316</v>
      </c>
      <c r="B57" s="4">
        <v>16.2</v>
      </c>
      <c r="C57" s="4">
        <v>24.3</v>
      </c>
      <c r="D57" s="4">
        <v>42.3</v>
      </c>
      <c r="E57" s="4">
        <v>71.7</v>
      </c>
      <c r="F57" s="4">
        <v>86.5</v>
      </c>
      <c r="G57" s="4"/>
      <c r="H57" s="1" t="s">
        <v>316</v>
      </c>
      <c r="I57" s="4">
        <v>80.7</v>
      </c>
      <c r="J57" s="4">
        <v>100.8</v>
      </c>
      <c r="K57" s="4">
        <v>120.7</v>
      </c>
      <c r="L57" s="4">
        <v>155.8</v>
      </c>
      <c r="M57" s="4">
        <v>284.4</v>
      </c>
      <c r="N57" s="1"/>
      <c r="O57" s="1" t="s">
        <v>316</v>
      </c>
      <c r="P57" s="4">
        <v>11.2</v>
      </c>
      <c r="Q57" s="4">
        <v>22.6</v>
      </c>
      <c r="R57" s="4">
        <v>44.4</v>
      </c>
      <c r="S57" s="4">
        <v>69.7</v>
      </c>
      <c r="T57" s="4">
        <v>100.9</v>
      </c>
    </row>
    <row r="58" spans="1:20" ht="16.5">
      <c r="A58" s="1" t="s">
        <v>317</v>
      </c>
      <c r="B58" s="4">
        <v>30</v>
      </c>
      <c r="C58" s="4">
        <v>30</v>
      </c>
      <c r="D58" s="4">
        <v>30</v>
      </c>
      <c r="E58" s="4">
        <v>30</v>
      </c>
      <c r="F58" s="4">
        <v>30</v>
      </c>
      <c r="G58" s="4"/>
      <c r="H58" s="1" t="s">
        <v>317</v>
      </c>
      <c r="I58" s="4">
        <v>30</v>
      </c>
      <c r="J58" s="4">
        <v>30</v>
      </c>
      <c r="K58" s="4">
        <v>30</v>
      </c>
      <c r="L58" s="4">
        <v>30</v>
      </c>
      <c r="M58" s="4">
        <v>30</v>
      </c>
      <c r="N58" s="1"/>
      <c r="O58" s="1" t="s">
        <v>317</v>
      </c>
      <c r="P58" s="4">
        <v>30</v>
      </c>
      <c r="Q58" s="4">
        <v>30</v>
      </c>
      <c r="R58" s="4">
        <v>30</v>
      </c>
      <c r="S58" s="4">
        <v>30</v>
      </c>
      <c r="T58" s="4">
        <v>30</v>
      </c>
    </row>
    <row r="59" spans="1:20" ht="16.5">
      <c r="A59" s="2" t="s">
        <v>318</v>
      </c>
      <c r="B59" s="5">
        <f>B57*B58/1000</f>
        <v>0.486</v>
      </c>
      <c r="C59" s="5">
        <f>C57*C58/1000</f>
        <v>0.729</v>
      </c>
      <c r="D59" s="5">
        <f>D57*D58/1000</f>
        <v>1.269</v>
      </c>
      <c r="E59" s="5">
        <f>E57*E58/1000</f>
        <v>2.151</v>
      </c>
      <c r="F59" s="5">
        <f>F57*F58/1000</f>
        <v>2.595</v>
      </c>
      <c r="G59" s="5"/>
      <c r="H59" s="2" t="s">
        <v>318</v>
      </c>
      <c r="I59" s="5">
        <f>I57*I58/1000</f>
        <v>2.421</v>
      </c>
      <c r="J59" s="5">
        <f>J57*J58/1000</f>
        <v>3.024</v>
      </c>
      <c r="K59" s="5">
        <f>K57*K58/1000</f>
        <v>3.621</v>
      </c>
      <c r="L59" s="5">
        <f>L57*L58/1000</f>
        <v>4.674</v>
      </c>
      <c r="M59" s="5">
        <f>M57*M58/1000</f>
        <v>8.532</v>
      </c>
      <c r="N59" s="2"/>
      <c r="O59" s="2" t="s">
        <v>318</v>
      </c>
      <c r="P59" s="5">
        <f>P57*P58/1000</f>
        <v>0.336</v>
      </c>
      <c r="Q59" s="5">
        <f>Q57*Q58/1000</f>
        <v>0.678</v>
      </c>
      <c r="R59" s="5">
        <f>R57*R58/1000</f>
        <v>1.332</v>
      </c>
      <c r="S59" s="5">
        <f>S57*S58/1000</f>
        <v>2.091</v>
      </c>
      <c r="T59" s="5">
        <f>T57*T58/1000</f>
        <v>3.027</v>
      </c>
    </row>
    <row r="60" spans="1:20" ht="16.5">
      <c r="A60" s="2" t="s">
        <v>319</v>
      </c>
      <c r="B60" s="5">
        <f aca="true" t="shared" si="15" ref="B60:F61">B59*60</f>
        <v>29.16</v>
      </c>
      <c r="C60" s="5">
        <f t="shared" si="15"/>
        <v>43.74</v>
      </c>
      <c r="D60" s="5">
        <f t="shared" si="15"/>
        <v>76.14</v>
      </c>
      <c r="E60" s="5">
        <f t="shared" si="15"/>
        <v>129.06</v>
      </c>
      <c r="F60" s="5">
        <f t="shared" si="15"/>
        <v>155.70000000000002</v>
      </c>
      <c r="G60" s="5"/>
      <c r="H60" s="2" t="s">
        <v>319</v>
      </c>
      <c r="I60" s="5">
        <f aca="true" t="shared" si="16" ref="I60:M61">I59*60</f>
        <v>145.26</v>
      </c>
      <c r="J60" s="5">
        <f t="shared" si="16"/>
        <v>181.44</v>
      </c>
      <c r="K60" s="5">
        <f t="shared" si="16"/>
        <v>217.26</v>
      </c>
      <c r="L60" s="5">
        <f t="shared" si="16"/>
        <v>280.44</v>
      </c>
      <c r="M60" s="5">
        <f t="shared" si="16"/>
        <v>511.92</v>
      </c>
      <c r="N60" s="2"/>
      <c r="O60" s="2" t="s">
        <v>319</v>
      </c>
      <c r="P60" s="5">
        <f aca="true" t="shared" si="17" ref="P60:T61">P59*60</f>
        <v>20.16</v>
      </c>
      <c r="Q60" s="5">
        <f t="shared" si="17"/>
        <v>40.68</v>
      </c>
      <c r="R60" s="5">
        <f t="shared" si="17"/>
        <v>79.92</v>
      </c>
      <c r="S60" s="5">
        <f t="shared" si="17"/>
        <v>125.46000000000001</v>
      </c>
      <c r="T60" s="5">
        <f t="shared" si="17"/>
        <v>181.62</v>
      </c>
    </row>
    <row r="61" spans="1:20" ht="16.5">
      <c r="A61" s="2" t="s">
        <v>320</v>
      </c>
      <c r="B61" s="5">
        <f t="shared" si="15"/>
        <v>1749.6</v>
      </c>
      <c r="C61" s="5">
        <f t="shared" si="15"/>
        <v>2624.4</v>
      </c>
      <c r="D61" s="5">
        <f t="shared" si="15"/>
        <v>4568.4</v>
      </c>
      <c r="E61" s="5">
        <f t="shared" si="15"/>
        <v>7743.6</v>
      </c>
      <c r="F61" s="5">
        <f t="shared" si="15"/>
        <v>9342.000000000002</v>
      </c>
      <c r="G61" s="5"/>
      <c r="H61" s="2" t="s">
        <v>320</v>
      </c>
      <c r="I61" s="5">
        <f t="shared" si="16"/>
        <v>8715.599999999999</v>
      </c>
      <c r="J61" s="5">
        <f t="shared" si="16"/>
        <v>10886.4</v>
      </c>
      <c r="K61" s="5">
        <f t="shared" si="16"/>
        <v>13035.599999999999</v>
      </c>
      <c r="L61" s="5">
        <f t="shared" si="16"/>
        <v>16826.4</v>
      </c>
      <c r="M61" s="5">
        <f t="shared" si="16"/>
        <v>30715.2</v>
      </c>
      <c r="N61" s="2"/>
      <c r="O61" s="2" t="s">
        <v>320</v>
      </c>
      <c r="P61" s="5">
        <f t="shared" si="17"/>
        <v>1209.6</v>
      </c>
      <c r="Q61" s="5">
        <f t="shared" si="17"/>
        <v>2440.8</v>
      </c>
      <c r="R61" s="5">
        <f t="shared" si="17"/>
        <v>4795.2</v>
      </c>
      <c r="S61" s="5">
        <f t="shared" si="17"/>
        <v>7527.6</v>
      </c>
      <c r="T61" s="5">
        <f t="shared" si="17"/>
        <v>10897.2</v>
      </c>
    </row>
    <row r="62" spans="1:20" ht="16.5">
      <c r="A62" s="2" t="s">
        <v>321</v>
      </c>
      <c r="B62" s="5">
        <f>B61*24</f>
        <v>41990.399999999994</v>
      </c>
      <c r="C62" s="5">
        <f>C61*24</f>
        <v>62985.600000000006</v>
      </c>
      <c r="D62" s="5">
        <f>D61*24</f>
        <v>109641.59999999999</v>
      </c>
      <c r="E62" s="5">
        <f>E61*24</f>
        <v>185846.40000000002</v>
      </c>
      <c r="F62" s="5">
        <f>F61*24</f>
        <v>224208.00000000006</v>
      </c>
      <c r="G62" s="5"/>
      <c r="H62" s="2" t="s">
        <v>321</v>
      </c>
      <c r="I62" s="5">
        <f>I61*24</f>
        <v>209174.39999999997</v>
      </c>
      <c r="J62" s="5">
        <f>J61*24</f>
        <v>261273.59999999998</v>
      </c>
      <c r="K62" s="5">
        <f>K61*24</f>
        <v>312854.39999999997</v>
      </c>
      <c r="L62" s="5">
        <f>L61*24</f>
        <v>403833.60000000003</v>
      </c>
      <c r="M62" s="5">
        <f>M61*24</f>
        <v>737164.8</v>
      </c>
      <c r="N62" s="2"/>
      <c r="O62" s="2" t="s">
        <v>321</v>
      </c>
      <c r="P62" s="5">
        <f>P61*24</f>
        <v>29030.399999999998</v>
      </c>
      <c r="Q62" s="5">
        <f>Q61*24</f>
        <v>58579.200000000004</v>
      </c>
      <c r="R62" s="5">
        <f>R61*24</f>
        <v>115084.79999999999</v>
      </c>
      <c r="S62" s="5">
        <f>S61*24</f>
        <v>180662.40000000002</v>
      </c>
      <c r="T62" s="5">
        <f>T61*24</f>
        <v>261532.80000000002</v>
      </c>
    </row>
    <row r="63" spans="1:20" ht="16.5">
      <c r="A63" s="2"/>
      <c r="B63" s="5"/>
      <c r="C63" s="5"/>
      <c r="D63" s="5"/>
      <c r="E63" s="5"/>
      <c r="F63" s="5"/>
      <c r="G63" s="5"/>
      <c r="H63" s="2"/>
      <c r="I63" s="5"/>
      <c r="J63" s="5"/>
      <c r="K63" s="5"/>
      <c r="L63" s="5"/>
      <c r="M63" s="5"/>
      <c r="N63" s="2"/>
      <c r="O63" s="2"/>
      <c r="P63" s="5"/>
      <c r="Q63" s="5"/>
      <c r="R63" s="5"/>
      <c r="S63" s="5"/>
      <c r="T63" s="5"/>
    </row>
    <row r="64" spans="1:20" ht="18">
      <c r="A64" s="7"/>
      <c r="B64" s="6"/>
      <c r="C64" s="6"/>
      <c r="D64" s="6"/>
      <c r="E64" s="6"/>
      <c r="F64" s="6"/>
      <c r="G64" s="6"/>
      <c r="H64" s="7"/>
      <c r="I64" s="6"/>
      <c r="J64" s="6"/>
      <c r="K64" s="6"/>
      <c r="L64" s="6"/>
      <c r="M64" s="6"/>
      <c r="O64" s="7"/>
      <c r="P64" s="6"/>
      <c r="Q64" s="6"/>
      <c r="R64" s="6"/>
      <c r="S64" s="6"/>
      <c r="T64" s="6"/>
    </row>
    <row r="65" spans="1:20" ht="18">
      <c r="A65" s="7" t="s">
        <v>327</v>
      </c>
      <c r="B65" s="6"/>
      <c r="C65" s="6"/>
      <c r="D65" s="6"/>
      <c r="E65" s="6"/>
      <c r="F65" s="6"/>
      <c r="G65" s="6"/>
      <c r="H65" s="7" t="s">
        <v>327</v>
      </c>
      <c r="I65" s="6"/>
      <c r="J65" s="6"/>
      <c r="K65" s="6"/>
      <c r="L65" s="6"/>
      <c r="M65" s="6"/>
      <c r="O65" s="7" t="s">
        <v>327</v>
      </c>
      <c r="P65" s="6"/>
      <c r="Q65" s="6"/>
      <c r="R65" s="6"/>
      <c r="S65" s="6"/>
      <c r="T65" s="6"/>
    </row>
    <row r="66" spans="1:20" ht="16.5">
      <c r="A66" t="s">
        <v>310</v>
      </c>
      <c r="B66" s="6" t="s">
        <v>311</v>
      </c>
      <c r="C66" s="6" t="s">
        <v>312</v>
      </c>
      <c r="D66" s="6" t="s">
        <v>313</v>
      </c>
      <c r="E66" s="6" t="s">
        <v>314</v>
      </c>
      <c r="F66" s="6" t="s">
        <v>315</v>
      </c>
      <c r="G66" s="6"/>
      <c r="H66" t="s">
        <v>310</v>
      </c>
      <c r="I66" s="6" t="s">
        <v>311</v>
      </c>
      <c r="J66" s="6" t="s">
        <v>312</v>
      </c>
      <c r="K66" s="6" t="s">
        <v>313</v>
      </c>
      <c r="L66" s="6" t="s">
        <v>314</v>
      </c>
      <c r="M66" s="6" t="s">
        <v>315</v>
      </c>
      <c r="O66" t="s">
        <v>310</v>
      </c>
      <c r="P66" s="6" t="s">
        <v>311</v>
      </c>
      <c r="Q66" s="6" t="s">
        <v>312</v>
      </c>
      <c r="R66" s="6" t="s">
        <v>313</v>
      </c>
      <c r="S66" s="6" t="s">
        <v>314</v>
      </c>
      <c r="T66" s="6" t="s">
        <v>315</v>
      </c>
    </row>
    <row r="67" spans="1:20" ht="16.5">
      <c r="A67" s="1" t="s">
        <v>316</v>
      </c>
      <c r="B67" s="4">
        <v>26.9</v>
      </c>
      <c r="C67" s="4">
        <v>47.1</v>
      </c>
      <c r="D67" s="4">
        <v>81.1</v>
      </c>
      <c r="E67" s="4">
        <v>121.8</v>
      </c>
      <c r="F67" s="4">
        <v>148.9</v>
      </c>
      <c r="G67" s="4"/>
      <c r="H67" s="1" t="s">
        <v>316</v>
      </c>
      <c r="I67" s="4">
        <v>115.8</v>
      </c>
      <c r="J67" s="4">
        <v>144.3</v>
      </c>
      <c r="K67" s="4">
        <v>177.7</v>
      </c>
      <c r="L67" s="4">
        <v>227.1</v>
      </c>
      <c r="M67" s="4">
        <v>415.6</v>
      </c>
      <c r="N67" s="1"/>
      <c r="O67" s="1" t="s">
        <v>316</v>
      </c>
      <c r="P67" s="4">
        <v>18.2</v>
      </c>
      <c r="Q67" s="4">
        <v>37.1</v>
      </c>
      <c r="R67" s="4">
        <v>64.9</v>
      </c>
      <c r="S67" s="4">
        <v>107.8</v>
      </c>
      <c r="T67" s="4">
        <v>154.7</v>
      </c>
    </row>
    <row r="68" spans="1:20" ht="16.5">
      <c r="A68" s="1" t="s">
        <v>317</v>
      </c>
      <c r="B68" s="4">
        <v>30</v>
      </c>
      <c r="C68" s="4">
        <v>30</v>
      </c>
      <c r="D68" s="4">
        <v>30</v>
      </c>
      <c r="E68" s="4">
        <v>30</v>
      </c>
      <c r="F68" s="4">
        <v>30</v>
      </c>
      <c r="G68" s="4"/>
      <c r="H68" s="1" t="s">
        <v>317</v>
      </c>
      <c r="I68" s="4">
        <v>30</v>
      </c>
      <c r="J68" s="4">
        <v>30</v>
      </c>
      <c r="K68" s="4">
        <v>30</v>
      </c>
      <c r="L68" s="4">
        <v>30</v>
      </c>
      <c r="M68" s="4">
        <v>30</v>
      </c>
      <c r="N68" s="1"/>
      <c r="O68" s="1" t="s">
        <v>317</v>
      </c>
      <c r="P68" s="4">
        <v>30</v>
      </c>
      <c r="Q68" s="4">
        <v>30</v>
      </c>
      <c r="R68" s="4">
        <v>30</v>
      </c>
      <c r="S68" s="4">
        <v>30</v>
      </c>
      <c r="T68" s="4">
        <v>30</v>
      </c>
    </row>
    <row r="69" spans="1:20" ht="16.5">
      <c r="A69" s="2" t="s">
        <v>318</v>
      </c>
      <c r="B69" s="5">
        <f>B67*B68/1000</f>
        <v>0.807</v>
      </c>
      <c r="C69" s="5">
        <f>C67*C68/1000</f>
        <v>1.413</v>
      </c>
      <c r="D69" s="5">
        <f>D67*D68/1000</f>
        <v>2.433</v>
      </c>
      <c r="E69" s="5">
        <f>E67*E68/1000</f>
        <v>3.654</v>
      </c>
      <c r="F69" s="5">
        <f>F67*F68/1000</f>
        <v>4.467</v>
      </c>
      <c r="G69" s="5"/>
      <c r="H69" s="2" t="s">
        <v>318</v>
      </c>
      <c r="I69" s="5">
        <f>I67*I68/1000</f>
        <v>3.474</v>
      </c>
      <c r="J69" s="5">
        <f>J67*J68/1000</f>
        <v>4.329</v>
      </c>
      <c r="K69" s="5">
        <f>K67*K68/1000</f>
        <v>5.331</v>
      </c>
      <c r="L69" s="5">
        <f>L67*L68/1000</f>
        <v>6.813</v>
      </c>
      <c r="M69" s="5">
        <f>M67*M68/1000</f>
        <v>12.468</v>
      </c>
      <c r="N69" s="2"/>
      <c r="O69" s="2" t="s">
        <v>318</v>
      </c>
      <c r="P69" s="5">
        <f>P67*P68/1000</f>
        <v>0.546</v>
      </c>
      <c r="Q69" s="5">
        <f>Q67*Q68/1000</f>
        <v>1.113</v>
      </c>
      <c r="R69" s="5">
        <f>R67*R68/1000</f>
        <v>1.9470000000000003</v>
      </c>
      <c r="S69" s="5">
        <f>S67*S68/1000</f>
        <v>3.234</v>
      </c>
      <c r="T69" s="5">
        <f>T67*T68/1000</f>
        <v>4.641</v>
      </c>
    </row>
    <row r="70" spans="1:20" ht="16.5">
      <c r="A70" s="2" t="s">
        <v>319</v>
      </c>
      <c r="B70" s="5">
        <f aca="true" t="shared" si="18" ref="B70:F71">B69*60</f>
        <v>48.42</v>
      </c>
      <c r="C70" s="5">
        <f t="shared" si="18"/>
        <v>84.78</v>
      </c>
      <c r="D70" s="5">
        <f t="shared" si="18"/>
        <v>145.98</v>
      </c>
      <c r="E70" s="5">
        <f t="shared" si="18"/>
        <v>219.24</v>
      </c>
      <c r="F70" s="5">
        <f t="shared" si="18"/>
        <v>268.02</v>
      </c>
      <c r="G70" s="5"/>
      <c r="H70" s="2" t="s">
        <v>319</v>
      </c>
      <c r="I70" s="5">
        <f aca="true" t="shared" si="19" ref="I70:M71">I69*60</f>
        <v>208.44</v>
      </c>
      <c r="J70" s="5">
        <f t="shared" si="19"/>
        <v>259.74</v>
      </c>
      <c r="K70" s="5">
        <f t="shared" si="19"/>
        <v>319.86</v>
      </c>
      <c r="L70" s="5">
        <f t="shared" si="19"/>
        <v>408.78</v>
      </c>
      <c r="M70" s="5">
        <f t="shared" si="19"/>
        <v>748.08</v>
      </c>
      <c r="N70" s="2"/>
      <c r="O70" s="2" t="s">
        <v>319</v>
      </c>
      <c r="P70" s="5">
        <f aca="true" t="shared" si="20" ref="P70:T71">P69*60</f>
        <v>32.760000000000005</v>
      </c>
      <c r="Q70" s="5">
        <f t="shared" si="20"/>
        <v>66.78</v>
      </c>
      <c r="R70" s="5">
        <f t="shared" si="20"/>
        <v>116.82000000000002</v>
      </c>
      <c r="S70" s="5">
        <f t="shared" si="20"/>
        <v>194.04</v>
      </c>
      <c r="T70" s="5">
        <f t="shared" si="20"/>
        <v>278.46</v>
      </c>
    </row>
    <row r="71" spans="1:20" ht="16.5">
      <c r="A71" s="2" t="s">
        <v>320</v>
      </c>
      <c r="B71" s="5">
        <f t="shared" si="18"/>
        <v>2905.2000000000003</v>
      </c>
      <c r="C71" s="5">
        <f t="shared" si="18"/>
        <v>5086.8</v>
      </c>
      <c r="D71" s="5">
        <f t="shared" si="18"/>
        <v>8758.8</v>
      </c>
      <c r="E71" s="5">
        <f t="shared" si="18"/>
        <v>13154.400000000001</v>
      </c>
      <c r="F71" s="5">
        <f t="shared" si="18"/>
        <v>16081.199999999999</v>
      </c>
      <c r="G71" s="5"/>
      <c r="H71" s="2" t="s">
        <v>320</v>
      </c>
      <c r="I71" s="5">
        <f t="shared" si="19"/>
        <v>12506.4</v>
      </c>
      <c r="J71" s="5">
        <f t="shared" si="19"/>
        <v>15584.400000000001</v>
      </c>
      <c r="K71" s="5">
        <f t="shared" si="19"/>
        <v>19191.600000000002</v>
      </c>
      <c r="L71" s="5">
        <f t="shared" si="19"/>
        <v>24526.8</v>
      </c>
      <c r="M71" s="5">
        <f t="shared" si="19"/>
        <v>44884.8</v>
      </c>
      <c r="N71" s="2"/>
      <c r="O71" s="2" t="s">
        <v>320</v>
      </c>
      <c r="P71" s="5">
        <f t="shared" si="20"/>
        <v>1965.6000000000004</v>
      </c>
      <c r="Q71" s="5">
        <f t="shared" si="20"/>
        <v>4006.8</v>
      </c>
      <c r="R71" s="5">
        <f t="shared" si="20"/>
        <v>7009.200000000002</v>
      </c>
      <c r="S71" s="5">
        <f t="shared" si="20"/>
        <v>11642.4</v>
      </c>
      <c r="T71" s="5">
        <f t="shared" si="20"/>
        <v>16707.6</v>
      </c>
    </row>
    <row r="72" spans="1:20" ht="16.5">
      <c r="A72" s="2" t="s">
        <v>321</v>
      </c>
      <c r="B72" s="5">
        <f>B71*24</f>
        <v>69724.8</v>
      </c>
      <c r="C72" s="5">
        <f>C71*24</f>
        <v>122083.20000000001</v>
      </c>
      <c r="D72" s="5">
        <f>D71*24</f>
        <v>210211.19999999998</v>
      </c>
      <c r="E72" s="5">
        <f>E71*24</f>
        <v>315705.60000000003</v>
      </c>
      <c r="F72" s="5">
        <f>F71*24</f>
        <v>385948.8</v>
      </c>
      <c r="G72" s="5"/>
      <c r="H72" s="2" t="s">
        <v>321</v>
      </c>
      <c r="I72" s="5">
        <f>I71*24</f>
        <v>300153.6</v>
      </c>
      <c r="J72" s="5">
        <f>J71*24</f>
        <v>374025.60000000003</v>
      </c>
      <c r="K72" s="5">
        <f>K71*24</f>
        <v>460598.4</v>
      </c>
      <c r="L72" s="5">
        <f>L71*24</f>
        <v>588643.2</v>
      </c>
      <c r="M72" s="5">
        <f>M71*24</f>
        <v>1077235.2000000002</v>
      </c>
      <c r="N72" s="2"/>
      <c r="O72" s="2" t="s">
        <v>321</v>
      </c>
      <c r="P72" s="5">
        <f>P71*24</f>
        <v>47174.40000000001</v>
      </c>
      <c r="Q72" s="5">
        <f>Q71*24</f>
        <v>96163.20000000001</v>
      </c>
      <c r="R72" s="5">
        <f>R71*24</f>
        <v>168220.80000000005</v>
      </c>
      <c r="S72" s="5">
        <f>S71*24</f>
        <v>279417.6</v>
      </c>
      <c r="T72" s="5">
        <f>T71*24</f>
        <v>400982.39999999997</v>
      </c>
    </row>
    <row r="73" spans="2:9" ht="16.5">
      <c r="B73" s="6"/>
      <c r="C73" s="6"/>
      <c r="D73" s="6"/>
      <c r="E73" s="6"/>
      <c r="F73" s="6"/>
      <c r="G73" s="6"/>
      <c r="H73" s="6"/>
      <c r="I73" s="6"/>
    </row>
    <row r="74" spans="1:20" ht="16.5">
      <c r="A74" s="8" t="s">
        <v>328</v>
      </c>
      <c r="B74" s="9"/>
      <c r="C74" s="9"/>
      <c r="D74" s="9"/>
      <c r="E74" s="9"/>
      <c r="F74" s="9"/>
      <c r="G74" s="9"/>
      <c r="H74" s="9" t="s">
        <v>329</v>
      </c>
      <c r="I74" s="9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6.5">
      <c r="A75" s="8" t="s">
        <v>330</v>
      </c>
      <c r="B75" s="9"/>
      <c r="C75" s="9"/>
      <c r="D75" s="9"/>
      <c r="E75" s="9"/>
      <c r="F75" s="9"/>
      <c r="G75" s="9"/>
      <c r="H75" s="9"/>
      <c r="I75" s="9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2:9" ht="16.5">
      <c r="B76" s="6"/>
      <c r="C76" s="6"/>
      <c r="D76" s="6"/>
      <c r="E76" s="6"/>
      <c r="F76" s="6"/>
      <c r="G76" s="6"/>
      <c r="H76" s="6"/>
      <c r="I76" s="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7">
      <selection activeCell="A25" sqref="A25"/>
    </sheetView>
  </sheetViews>
  <sheetFormatPr defaultColWidth="9.00390625" defaultRowHeight="16.5"/>
  <cols>
    <col min="1" max="1" width="27.375" style="0" customWidth="1"/>
    <col min="2" max="2" width="7.75390625" style="6" customWidth="1"/>
    <col min="3" max="3" width="8.625" style="6" customWidth="1"/>
    <col min="4" max="4" width="8.875" style="6" customWidth="1"/>
    <col min="5" max="5" width="10.625" style="6" customWidth="1"/>
    <col min="6" max="6" width="8.625" style="6" customWidth="1"/>
    <col min="7" max="7" width="10.25390625" style="6" customWidth="1"/>
    <col min="8" max="8" width="9.50390625" style="6" bestFit="1" customWidth="1"/>
    <col min="9" max="9" width="12.75390625" style="6" customWidth="1"/>
    <col min="10" max="12" width="9.00390625" style="6" customWidth="1"/>
  </cols>
  <sheetData>
    <row r="1" ht="20.25">
      <c r="I1" s="13" t="s">
        <v>148</v>
      </c>
    </row>
    <row r="2" ht="16.5"/>
    <row r="3" spans="1:12" s="1" customFormat="1" ht="16.5">
      <c r="A3" s="1" t="s">
        <v>15</v>
      </c>
      <c r="B3" s="4">
        <v>80</v>
      </c>
      <c r="C3" s="22" t="s">
        <v>16</v>
      </c>
      <c r="D3" s="22"/>
      <c r="E3" s="22"/>
      <c r="F3" s="4"/>
      <c r="G3" s="4"/>
      <c r="J3" s="4"/>
      <c r="K3" s="4"/>
      <c r="L3" s="4"/>
    </row>
    <row r="4" spans="1:12" s="1" customFormat="1" ht="16.5">
      <c r="A4" s="1" t="s">
        <v>17</v>
      </c>
      <c r="B4" s="4">
        <v>512</v>
      </c>
      <c r="C4" s="22" t="s">
        <v>0</v>
      </c>
      <c r="D4" s="22"/>
      <c r="E4" s="22"/>
      <c r="F4" s="4"/>
      <c r="G4" s="4"/>
      <c r="J4" s="4"/>
      <c r="K4" s="4"/>
      <c r="L4" s="4"/>
    </row>
    <row r="5" spans="1:12" s="2" customFormat="1" ht="16.5">
      <c r="A5" s="2" t="s">
        <v>18</v>
      </c>
      <c r="B5" s="5">
        <f>B3*1000*1000*8/(B4*60*60*24)</f>
        <v>14.467592592592593</v>
      </c>
      <c r="C5" s="5"/>
      <c r="D5" s="5"/>
      <c r="E5" s="5"/>
      <c r="F5" s="5"/>
      <c r="G5" s="5"/>
      <c r="J5" s="5"/>
      <c r="K5" s="5"/>
      <c r="L5" s="5"/>
    </row>
    <row r="8" spans="1:15" ht="16.5">
      <c r="A8" t="s">
        <v>1</v>
      </c>
      <c r="B8" s="6">
        <v>20</v>
      </c>
      <c r="C8" s="6">
        <v>30</v>
      </c>
      <c r="D8" s="6">
        <v>40</v>
      </c>
      <c r="E8" s="6">
        <v>64</v>
      </c>
      <c r="F8" s="6">
        <v>128</v>
      </c>
      <c r="G8" s="6">
        <v>256</v>
      </c>
      <c r="H8" s="6">
        <v>256</v>
      </c>
      <c r="I8" s="6">
        <v>512</v>
      </c>
      <c r="J8" s="6">
        <v>768</v>
      </c>
      <c r="K8" s="6">
        <v>1000</v>
      </c>
      <c r="L8" s="6">
        <v>15000</v>
      </c>
      <c r="M8">
        <v>20000</v>
      </c>
      <c r="N8">
        <v>30000</v>
      </c>
      <c r="O8">
        <v>400000</v>
      </c>
    </row>
    <row r="9" spans="1:15" ht="16.5">
      <c r="A9" s="1" t="s">
        <v>14</v>
      </c>
      <c r="B9" s="4">
        <v>30</v>
      </c>
      <c r="C9" s="4">
        <v>30</v>
      </c>
      <c r="D9" s="4">
        <v>30</v>
      </c>
      <c r="E9" s="4">
        <v>30</v>
      </c>
      <c r="F9" s="4">
        <v>30</v>
      </c>
      <c r="G9" s="4">
        <v>30</v>
      </c>
      <c r="H9" s="4">
        <v>30</v>
      </c>
      <c r="I9" s="4">
        <v>30</v>
      </c>
      <c r="J9" s="4">
        <v>30</v>
      </c>
      <c r="K9" s="4">
        <v>30</v>
      </c>
      <c r="L9" s="4">
        <v>30</v>
      </c>
      <c r="M9" s="3">
        <v>30</v>
      </c>
      <c r="N9" s="3">
        <v>30</v>
      </c>
      <c r="O9" s="3">
        <v>30</v>
      </c>
    </row>
    <row r="10" spans="1:15" s="2" customFormat="1" ht="16.5">
      <c r="A10" s="2" t="s">
        <v>12</v>
      </c>
      <c r="B10" s="5">
        <f aca="true" t="shared" si="0" ref="B10:O10">B8/8/B9</f>
        <v>0.08333333333333333</v>
      </c>
      <c r="C10" s="5">
        <f t="shared" si="0"/>
        <v>0.125</v>
      </c>
      <c r="D10" s="5">
        <f t="shared" si="0"/>
        <v>0.16666666666666666</v>
      </c>
      <c r="E10" s="5">
        <f t="shared" si="0"/>
        <v>0.26666666666666666</v>
      </c>
      <c r="F10" s="5">
        <f t="shared" si="0"/>
        <v>0.5333333333333333</v>
      </c>
      <c r="G10" s="5">
        <f t="shared" si="0"/>
        <v>1.0666666666666667</v>
      </c>
      <c r="H10" s="5">
        <f t="shared" si="0"/>
        <v>1.0666666666666667</v>
      </c>
      <c r="I10" s="5">
        <f>I8/8/I9</f>
        <v>2.1333333333333333</v>
      </c>
      <c r="J10" s="5">
        <f t="shared" si="0"/>
        <v>3.2</v>
      </c>
      <c r="K10" s="5">
        <f t="shared" si="0"/>
        <v>4.166666666666667</v>
      </c>
      <c r="L10" s="5">
        <f t="shared" si="0"/>
        <v>62.5</v>
      </c>
      <c r="M10" s="2">
        <f t="shared" si="0"/>
        <v>83.33333333333333</v>
      </c>
      <c r="N10" s="2">
        <f t="shared" si="0"/>
        <v>125</v>
      </c>
      <c r="O10" s="2">
        <f t="shared" si="0"/>
        <v>1666.6666666666667</v>
      </c>
    </row>
    <row r="11" spans="1:15" s="2" customFormat="1" ht="16.5">
      <c r="A11" s="2" t="s">
        <v>2</v>
      </c>
      <c r="B11" s="5">
        <f>B8/8/1000</f>
        <v>0.0025</v>
      </c>
      <c r="C11" s="5">
        <f>C8/8/1000</f>
        <v>0.00375</v>
      </c>
      <c r="D11" s="5">
        <f>D8/8/1000</f>
        <v>0.005</v>
      </c>
      <c r="E11" s="5">
        <f>E8/8/1000</f>
        <v>0.008</v>
      </c>
      <c r="F11" s="5">
        <f>F8/8/1000</f>
        <v>0.016</v>
      </c>
      <c r="G11" s="5">
        <f aca="true" t="shared" si="1" ref="G11:L11">G8/8/1000</f>
        <v>0.032</v>
      </c>
      <c r="H11" s="5">
        <f>H8/8/1000</f>
        <v>0.032</v>
      </c>
      <c r="I11" s="5">
        <f t="shared" si="1"/>
        <v>0.064</v>
      </c>
      <c r="J11" s="5">
        <f t="shared" si="1"/>
        <v>0.096</v>
      </c>
      <c r="K11" s="5">
        <f t="shared" si="1"/>
        <v>0.125</v>
      </c>
      <c r="L11" s="5">
        <f t="shared" si="1"/>
        <v>1.875</v>
      </c>
      <c r="M11" s="2">
        <f>M8/8/1000</f>
        <v>2.5</v>
      </c>
      <c r="N11" s="2">
        <f>N8/8/1000</f>
        <v>3.75</v>
      </c>
      <c r="O11" s="2">
        <f>O8/8/1000</f>
        <v>50</v>
      </c>
    </row>
    <row r="12" spans="1:15" s="2" customFormat="1" ht="16.5">
      <c r="A12" s="2" t="s">
        <v>3</v>
      </c>
      <c r="B12" s="5">
        <f aca="true" t="shared" si="2" ref="B12:D13">B11*60</f>
        <v>0.15</v>
      </c>
      <c r="C12" s="5">
        <f t="shared" si="2"/>
        <v>0.22499999999999998</v>
      </c>
      <c r="D12" s="5">
        <f t="shared" si="2"/>
        <v>0.3</v>
      </c>
      <c r="E12" s="5">
        <f>E11*60</f>
        <v>0.48</v>
      </c>
      <c r="F12" s="5">
        <f>F11*60</f>
        <v>0.96</v>
      </c>
      <c r="G12" s="5">
        <f aca="true" t="shared" si="3" ref="G12:L13">G11*60</f>
        <v>1.92</v>
      </c>
      <c r="H12" s="5">
        <f t="shared" si="3"/>
        <v>1.92</v>
      </c>
      <c r="I12" s="5">
        <f t="shared" si="3"/>
        <v>3.84</v>
      </c>
      <c r="J12" s="5">
        <f t="shared" si="3"/>
        <v>5.76</v>
      </c>
      <c r="K12" s="5">
        <f t="shared" si="3"/>
        <v>7.5</v>
      </c>
      <c r="L12" s="5">
        <f t="shared" si="3"/>
        <v>112.5</v>
      </c>
      <c r="M12" s="2">
        <f aca="true" t="shared" si="4" ref="M12:O13">M11*60</f>
        <v>150</v>
      </c>
      <c r="N12" s="2">
        <f t="shared" si="4"/>
        <v>225</v>
      </c>
      <c r="O12" s="2">
        <f t="shared" si="4"/>
        <v>3000</v>
      </c>
    </row>
    <row r="13" spans="1:15" s="2" customFormat="1" ht="16.5">
      <c r="A13" s="2" t="s">
        <v>4</v>
      </c>
      <c r="B13" s="5">
        <f t="shared" si="2"/>
        <v>9</v>
      </c>
      <c r="C13" s="5">
        <f t="shared" si="2"/>
        <v>13.499999999999998</v>
      </c>
      <c r="D13" s="5">
        <f t="shared" si="2"/>
        <v>18</v>
      </c>
      <c r="E13" s="5">
        <f>E12*60</f>
        <v>28.799999999999997</v>
      </c>
      <c r="F13" s="5">
        <f>F12*60</f>
        <v>57.599999999999994</v>
      </c>
      <c r="G13" s="5">
        <f t="shared" si="3"/>
        <v>115.19999999999999</v>
      </c>
      <c r="H13" s="5">
        <f t="shared" si="3"/>
        <v>115.19999999999999</v>
      </c>
      <c r="I13" s="5">
        <f t="shared" si="3"/>
        <v>230.39999999999998</v>
      </c>
      <c r="J13" s="5">
        <f t="shared" si="3"/>
        <v>345.59999999999997</v>
      </c>
      <c r="K13" s="5">
        <f t="shared" si="3"/>
        <v>450</v>
      </c>
      <c r="L13" s="5">
        <f t="shared" si="3"/>
        <v>6750</v>
      </c>
      <c r="M13" s="2">
        <f t="shared" si="4"/>
        <v>9000</v>
      </c>
      <c r="N13" s="2">
        <f t="shared" si="4"/>
        <v>13500</v>
      </c>
      <c r="O13" s="2">
        <f t="shared" si="4"/>
        <v>180000</v>
      </c>
    </row>
    <row r="14" spans="1:15" s="2" customFormat="1" ht="16.5">
      <c r="A14" s="2" t="s">
        <v>5</v>
      </c>
      <c r="B14" s="5">
        <f>B13*24</f>
        <v>216</v>
      </c>
      <c r="C14" s="5">
        <f>C13*24</f>
        <v>323.99999999999994</v>
      </c>
      <c r="D14" s="5">
        <f>D13*24</f>
        <v>432</v>
      </c>
      <c r="E14" s="5">
        <f>E13*24</f>
        <v>691.1999999999999</v>
      </c>
      <c r="F14" s="5">
        <f aca="true" t="shared" si="5" ref="F14:L14">F13*24</f>
        <v>1382.3999999999999</v>
      </c>
      <c r="G14" s="5">
        <f t="shared" si="5"/>
        <v>2764.7999999999997</v>
      </c>
      <c r="H14" s="5">
        <f t="shared" si="5"/>
        <v>2764.7999999999997</v>
      </c>
      <c r="I14" s="5">
        <f t="shared" si="5"/>
        <v>5529.599999999999</v>
      </c>
      <c r="J14" s="5">
        <f t="shared" si="5"/>
        <v>8294.4</v>
      </c>
      <c r="K14" s="5">
        <f t="shared" si="5"/>
        <v>10800</v>
      </c>
      <c r="L14" s="5">
        <f t="shared" si="5"/>
        <v>162000</v>
      </c>
      <c r="M14" s="2">
        <f>M13*24</f>
        <v>216000</v>
      </c>
      <c r="N14" s="2">
        <f>N13*24</f>
        <v>324000</v>
      </c>
      <c r="O14" s="2">
        <f>O13*24</f>
        <v>4320000</v>
      </c>
    </row>
    <row r="15" spans="2:12" s="2" customFormat="1" ht="16.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ht="18">
      <c r="A16" s="7" t="s">
        <v>23</v>
      </c>
    </row>
    <row r="17" spans="1:6" ht="16.5">
      <c r="A17" t="s">
        <v>6</v>
      </c>
      <c r="B17" s="6" t="s">
        <v>7</v>
      </c>
      <c r="C17" s="6" t="s">
        <v>8</v>
      </c>
      <c r="D17" s="6" t="s">
        <v>9</v>
      </c>
      <c r="E17" s="6" t="s">
        <v>10</v>
      </c>
      <c r="F17" s="6" t="s">
        <v>11</v>
      </c>
    </row>
    <row r="18" spans="1:12" s="1" customFormat="1" ht="16.5">
      <c r="A18" s="1" t="s">
        <v>12</v>
      </c>
      <c r="B18" s="4">
        <v>0.818</v>
      </c>
      <c r="C18" s="4">
        <v>0.862</v>
      </c>
      <c r="D18" s="4">
        <v>0.991</v>
      </c>
      <c r="E18" s="4">
        <v>1.163</v>
      </c>
      <c r="F18" s="4">
        <v>1.336</v>
      </c>
      <c r="G18" s="4"/>
      <c r="H18" s="4"/>
      <c r="I18" s="4"/>
      <c r="J18" s="4"/>
      <c r="K18" s="4"/>
      <c r="L18" s="4"/>
    </row>
    <row r="19" spans="1:12" s="1" customFormat="1" ht="16.5">
      <c r="A19" s="1" t="s">
        <v>26</v>
      </c>
      <c r="B19" s="4">
        <v>30</v>
      </c>
      <c r="C19" s="4">
        <v>30</v>
      </c>
      <c r="D19" s="4">
        <v>30</v>
      </c>
      <c r="E19" s="4">
        <v>30</v>
      </c>
      <c r="F19" s="4">
        <v>30</v>
      </c>
      <c r="G19" s="4"/>
      <c r="H19" s="4"/>
      <c r="I19" s="4"/>
      <c r="J19" s="4"/>
      <c r="K19" s="4"/>
      <c r="L19" s="4"/>
    </row>
    <row r="20" spans="1:12" s="2" customFormat="1" ht="16.5">
      <c r="A20" s="2" t="s">
        <v>19</v>
      </c>
      <c r="B20" s="5">
        <f>B18*B19/1000</f>
        <v>0.02454</v>
      </c>
      <c r="C20" s="5">
        <f>C18*C19/1000</f>
        <v>0.02586</v>
      </c>
      <c r="D20" s="5">
        <f>D18*D19/1000</f>
        <v>0.02973</v>
      </c>
      <c r="E20" s="5">
        <f>E18*E19/1000</f>
        <v>0.03489</v>
      </c>
      <c r="F20" s="5">
        <f>F18*F19/1000</f>
        <v>0.040080000000000005</v>
      </c>
      <c r="G20" s="5"/>
      <c r="H20" s="5"/>
      <c r="I20" s="5"/>
      <c r="J20" s="5"/>
      <c r="K20" s="5"/>
      <c r="L20" s="5"/>
    </row>
    <row r="21" spans="1:12" s="2" customFormat="1" ht="16.5">
      <c r="A21" s="2" t="s">
        <v>20</v>
      </c>
      <c r="B21" s="5">
        <f aca="true" t="shared" si="6" ref="B21:F22">B20*60</f>
        <v>1.4724</v>
      </c>
      <c r="C21" s="5">
        <f t="shared" si="6"/>
        <v>1.5516</v>
      </c>
      <c r="D21" s="5">
        <f t="shared" si="6"/>
        <v>1.7838</v>
      </c>
      <c r="E21" s="5">
        <f t="shared" si="6"/>
        <v>2.0934</v>
      </c>
      <c r="F21" s="5">
        <f t="shared" si="6"/>
        <v>2.4048000000000003</v>
      </c>
      <c r="G21" s="5"/>
      <c r="H21" s="5"/>
      <c r="I21" s="5"/>
      <c r="J21" s="5"/>
      <c r="K21" s="5"/>
      <c r="L21" s="5"/>
    </row>
    <row r="22" spans="1:12" s="2" customFormat="1" ht="16.5">
      <c r="A22" s="2" t="s">
        <v>21</v>
      </c>
      <c r="B22" s="5">
        <f t="shared" si="6"/>
        <v>88.344</v>
      </c>
      <c r="C22" s="5">
        <f t="shared" si="6"/>
        <v>93.096</v>
      </c>
      <c r="D22" s="5">
        <f t="shared" si="6"/>
        <v>107.028</v>
      </c>
      <c r="E22" s="5">
        <f t="shared" si="6"/>
        <v>125.604</v>
      </c>
      <c r="F22" s="5">
        <f t="shared" si="6"/>
        <v>144.288</v>
      </c>
      <c r="G22" s="5"/>
      <c r="H22" s="5"/>
      <c r="I22" s="5"/>
      <c r="J22" s="5"/>
      <c r="K22" s="5"/>
      <c r="L22" s="5"/>
    </row>
    <row r="23" spans="1:12" s="2" customFormat="1" ht="16.5">
      <c r="A23" s="2" t="s">
        <v>22</v>
      </c>
      <c r="B23" s="5">
        <f>B22*24</f>
        <v>2120.256</v>
      </c>
      <c r="C23" s="5">
        <f>C22*24</f>
        <v>2234.304</v>
      </c>
      <c r="D23" s="5">
        <f>D22*24</f>
        <v>2568.672</v>
      </c>
      <c r="E23" s="5">
        <f>E22*24</f>
        <v>3014.496</v>
      </c>
      <c r="F23" s="5">
        <f>F22*24</f>
        <v>3462.9120000000003</v>
      </c>
      <c r="G23" s="5"/>
      <c r="H23" s="5"/>
      <c r="I23" s="5"/>
      <c r="J23" s="5"/>
      <c r="K23" s="5"/>
      <c r="L23" s="5"/>
    </row>
    <row r="24" spans="2:12" s="2" customFormat="1" ht="16.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ht="18">
      <c r="A25" s="7" t="s">
        <v>28</v>
      </c>
    </row>
    <row r="26" spans="1:6" ht="16.5">
      <c r="A26" t="s">
        <v>6</v>
      </c>
      <c r="B26" s="6" t="s">
        <v>7</v>
      </c>
      <c r="C26" s="6" t="s">
        <v>8</v>
      </c>
      <c r="D26" s="6" t="s">
        <v>9</v>
      </c>
      <c r="E26" s="6" t="s">
        <v>10</v>
      </c>
      <c r="F26" s="6" t="s">
        <v>11</v>
      </c>
    </row>
    <row r="27" spans="1:12" s="1" customFormat="1" ht="16.5">
      <c r="A27" s="1" t="s">
        <v>12</v>
      </c>
      <c r="B27" s="4">
        <v>0.862</v>
      </c>
      <c r="C27" s="4">
        <v>0.991</v>
      </c>
      <c r="D27" s="4">
        <v>1.12</v>
      </c>
      <c r="E27" s="4">
        <v>1.293</v>
      </c>
      <c r="F27" s="4">
        <v>1.508</v>
      </c>
      <c r="G27" s="4"/>
      <c r="H27" s="4"/>
      <c r="I27" s="4"/>
      <c r="J27" s="4"/>
      <c r="K27" s="4"/>
      <c r="L27" s="4"/>
    </row>
    <row r="28" spans="1:12" s="1" customFormat="1" ht="16.5">
      <c r="A28" s="1" t="s">
        <v>26</v>
      </c>
      <c r="B28" s="4">
        <v>30</v>
      </c>
      <c r="C28" s="4">
        <v>30</v>
      </c>
      <c r="D28" s="4">
        <v>30</v>
      </c>
      <c r="E28" s="4">
        <v>30</v>
      </c>
      <c r="F28" s="4">
        <v>30</v>
      </c>
      <c r="G28" s="4"/>
      <c r="H28" s="4"/>
      <c r="I28" s="4"/>
      <c r="J28" s="4"/>
      <c r="K28" s="4"/>
      <c r="L28" s="4"/>
    </row>
    <row r="29" spans="1:12" s="2" customFormat="1" ht="16.5">
      <c r="A29" s="2" t="s">
        <v>19</v>
      </c>
      <c r="B29" s="5">
        <f>B27*B28/1000</f>
        <v>0.02586</v>
      </c>
      <c r="C29" s="5">
        <f>C27*C28/1000</f>
        <v>0.02973</v>
      </c>
      <c r="D29" s="5">
        <f>D27*D28/1000</f>
        <v>0.033600000000000005</v>
      </c>
      <c r="E29" s="5">
        <f>E27*E28/1000</f>
        <v>0.03879</v>
      </c>
      <c r="F29" s="5">
        <f>F27*F28/1000</f>
        <v>0.04524</v>
      </c>
      <c r="G29" s="5"/>
      <c r="H29" s="5"/>
      <c r="I29" s="5"/>
      <c r="J29" s="5"/>
      <c r="K29" s="5"/>
      <c r="L29" s="5"/>
    </row>
    <row r="30" spans="1:12" s="2" customFormat="1" ht="16.5">
      <c r="A30" s="2" t="s">
        <v>20</v>
      </c>
      <c r="B30" s="5">
        <f aca="true" t="shared" si="7" ref="B30:F31">B29*60</f>
        <v>1.5516</v>
      </c>
      <c r="C30" s="5">
        <f t="shared" si="7"/>
        <v>1.7838</v>
      </c>
      <c r="D30" s="5">
        <f t="shared" si="7"/>
        <v>2.0160000000000005</v>
      </c>
      <c r="E30" s="5">
        <f t="shared" si="7"/>
        <v>2.3274</v>
      </c>
      <c r="F30" s="5">
        <f t="shared" si="7"/>
        <v>2.7144000000000004</v>
      </c>
      <c r="G30" s="5"/>
      <c r="H30" s="5"/>
      <c r="I30" s="5"/>
      <c r="J30" s="5"/>
      <c r="K30" s="5"/>
      <c r="L30" s="5"/>
    </row>
    <row r="31" spans="1:12" s="2" customFormat="1" ht="16.5">
      <c r="A31" s="2" t="s">
        <v>21</v>
      </c>
      <c r="B31" s="5">
        <f t="shared" si="7"/>
        <v>93.096</v>
      </c>
      <c r="C31" s="5">
        <f t="shared" si="7"/>
        <v>107.028</v>
      </c>
      <c r="D31" s="5">
        <f t="shared" si="7"/>
        <v>120.96000000000002</v>
      </c>
      <c r="E31" s="5">
        <f t="shared" si="7"/>
        <v>139.644</v>
      </c>
      <c r="F31" s="5">
        <f t="shared" si="7"/>
        <v>162.86400000000003</v>
      </c>
      <c r="G31" s="5"/>
      <c r="H31" s="5"/>
      <c r="I31" s="5"/>
      <c r="J31" s="5"/>
      <c r="K31" s="5"/>
      <c r="L31" s="5"/>
    </row>
    <row r="32" spans="1:12" s="2" customFormat="1" ht="16.5">
      <c r="A32" s="2" t="s">
        <v>22</v>
      </c>
      <c r="B32" s="5">
        <f>B31*24</f>
        <v>2234.304</v>
      </c>
      <c r="C32" s="5">
        <f>C31*24</f>
        <v>2568.672</v>
      </c>
      <c r="D32" s="5">
        <f>D31*24</f>
        <v>2903.0400000000004</v>
      </c>
      <c r="E32" s="5">
        <f>E31*24</f>
        <v>3351.456</v>
      </c>
      <c r="F32" s="5">
        <f>F31*24</f>
        <v>3908.736000000001</v>
      </c>
      <c r="G32" s="5"/>
      <c r="H32" s="5"/>
      <c r="I32" s="5"/>
      <c r="J32" s="5"/>
      <c r="K32" s="5"/>
      <c r="L32" s="5"/>
    </row>
    <row r="33" spans="2:12" s="2" customFormat="1" ht="16.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ht="18">
      <c r="A34" s="7" t="s">
        <v>29</v>
      </c>
    </row>
    <row r="35" spans="1:6" ht="16.5">
      <c r="A35" t="s">
        <v>6</v>
      </c>
      <c r="B35" s="6" t="s">
        <v>7</v>
      </c>
      <c r="C35" s="6" t="s">
        <v>8</v>
      </c>
      <c r="D35" s="6" t="s">
        <v>9</v>
      </c>
      <c r="E35" s="6" t="s">
        <v>10</v>
      </c>
      <c r="F35" s="6" t="s">
        <v>11</v>
      </c>
    </row>
    <row r="36" spans="1:12" s="1" customFormat="1" ht="16.5">
      <c r="A36" s="1" t="s">
        <v>24</v>
      </c>
      <c r="B36" s="4">
        <v>1.12</v>
      </c>
      <c r="C36" s="4">
        <v>1.293</v>
      </c>
      <c r="D36" s="4">
        <v>1.551</v>
      </c>
      <c r="E36" s="4">
        <v>1.939</v>
      </c>
      <c r="F36" s="4">
        <v>2.284</v>
      </c>
      <c r="G36" s="4"/>
      <c r="H36" s="4"/>
      <c r="I36" s="4"/>
      <c r="J36" s="4"/>
      <c r="K36" s="4"/>
      <c r="L36" s="4"/>
    </row>
    <row r="37" spans="1:12" s="1" customFormat="1" ht="16.5">
      <c r="A37" s="1" t="s">
        <v>25</v>
      </c>
      <c r="B37" s="4">
        <v>30</v>
      </c>
      <c r="C37" s="4">
        <v>30</v>
      </c>
      <c r="D37" s="4">
        <v>30</v>
      </c>
      <c r="E37" s="4">
        <v>30</v>
      </c>
      <c r="F37" s="4">
        <v>30</v>
      </c>
      <c r="G37" s="4"/>
      <c r="H37" s="4"/>
      <c r="I37" s="4"/>
      <c r="J37" s="4"/>
      <c r="K37" s="4"/>
      <c r="L37" s="4"/>
    </row>
    <row r="38" spans="1:12" s="2" customFormat="1" ht="16.5">
      <c r="A38" s="2" t="s">
        <v>19</v>
      </c>
      <c r="B38" s="5">
        <f>B36*B37/1000</f>
        <v>0.033600000000000005</v>
      </c>
      <c r="C38" s="5">
        <f>C36*C37/1000</f>
        <v>0.03879</v>
      </c>
      <c r="D38" s="5">
        <f>D36*D37/1000</f>
        <v>0.04653</v>
      </c>
      <c r="E38" s="5">
        <f>E36*E37/1000</f>
        <v>0.05817</v>
      </c>
      <c r="F38" s="5">
        <f>F36*F37/1000</f>
        <v>0.06852</v>
      </c>
      <c r="G38" s="5"/>
      <c r="H38" s="5"/>
      <c r="I38" s="5"/>
      <c r="J38" s="5"/>
      <c r="K38" s="5"/>
      <c r="L38" s="5"/>
    </row>
    <row r="39" spans="1:12" s="2" customFormat="1" ht="16.5">
      <c r="A39" s="2" t="s">
        <v>20</v>
      </c>
      <c r="B39" s="5">
        <f aca="true" t="shared" si="8" ref="B39:F40">B38*60</f>
        <v>2.0160000000000005</v>
      </c>
      <c r="C39" s="5">
        <f t="shared" si="8"/>
        <v>2.3274</v>
      </c>
      <c r="D39" s="5">
        <f t="shared" si="8"/>
        <v>2.7918000000000003</v>
      </c>
      <c r="E39" s="5">
        <f t="shared" si="8"/>
        <v>3.4901999999999997</v>
      </c>
      <c r="F39" s="5">
        <f t="shared" si="8"/>
        <v>4.1112</v>
      </c>
      <c r="G39" s="5"/>
      <c r="H39" s="5"/>
      <c r="I39" s="5"/>
      <c r="J39" s="5"/>
      <c r="K39" s="5"/>
      <c r="L39" s="5"/>
    </row>
    <row r="40" spans="1:12" s="2" customFormat="1" ht="16.5">
      <c r="A40" s="2" t="s">
        <v>21</v>
      </c>
      <c r="B40" s="5">
        <f t="shared" si="8"/>
        <v>120.96000000000002</v>
      </c>
      <c r="C40" s="5">
        <f t="shared" si="8"/>
        <v>139.644</v>
      </c>
      <c r="D40" s="5">
        <f t="shared" si="8"/>
        <v>167.508</v>
      </c>
      <c r="E40" s="5">
        <f t="shared" si="8"/>
        <v>209.41199999999998</v>
      </c>
      <c r="F40" s="5">
        <f t="shared" si="8"/>
        <v>246.67200000000003</v>
      </c>
      <c r="G40" s="5"/>
      <c r="H40" s="5"/>
      <c r="I40" s="5"/>
      <c r="J40" s="5"/>
      <c r="K40" s="5"/>
      <c r="L40" s="5"/>
    </row>
    <row r="41" spans="1:12" s="2" customFormat="1" ht="16.5">
      <c r="A41" s="2" t="s">
        <v>22</v>
      </c>
      <c r="B41" s="5">
        <f>B40*24</f>
        <v>2903.0400000000004</v>
      </c>
      <c r="C41" s="5">
        <f>C40*24</f>
        <v>3351.456</v>
      </c>
      <c r="D41" s="5">
        <f>D40*24</f>
        <v>4020.192</v>
      </c>
      <c r="E41" s="5">
        <f>E40*24</f>
        <v>5025.887999999999</v>
      </c>
      <c r="F41" s="5">
        <f>F40*24</f>
        <v>5920.128000000001</v>
      </c>
      <c r="G41" s="5"/>
      <c r="H41" s="5"/>
      <c r="I41" s="5"/>
      <c r="J41" s="5"/>
      <c r="K41" s="5"/>
      <c r="L41" s="5"/>
    </row>
    <row r="42" spans="2:12" s="2" customFormat="1" ht="16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ht="18">
      <c r="A43" s="7" t="s">
        <v>30</v>
      </c>
    </row>
    <row r="44" spans="1:6" ht="16.5">
      <c r="A44" t="s">
        <v>6</v>
      </c>
      <c r="B44" s="6" t="s">
        <v>7</v>
      </c>
      <c r="C44" s="6" t="s">
        <v>8</v>
      </c>
      <c r="D44" s="6" t="s">
        <v>9</v>
      </c>
      <c r="E44" s="6" t="s">
        <v>10</v>
      </c>
      <c r="F44" s="6" t="s">
        <v>11</v>
      </c>
    </row>
    <row r="45" spans="1:12" s="1" customFormat="1" ht="16.5">
      <c r="A45" s="1" t="s">
        <v>12</v>
      </c>
      <c r="B45" s="4">
        <v>2.589</v>
      </c>
      <c r="C45" s="4">
        <v>2.857</v>
      </c>
      <c r="D45" s="4">
        <v>3.571</v>
      </c>
      <c r="E45" s="4">
        <v>4.598</v>
      </c>
      <c r="F45" s="4">
        <v>5.357</v>
      </c>
      <c r="G45" s="4"/>
      <c r="H45" s="4"/>
      <c r="I45" s="4"/>
      <c r="J45" s="4"/>
      <c r="K45" s="4"/>
      <c r="L45" s="4"/>
    </row>
    <row r="46" spans="1:12" s="1" customFormat="1" ht="16.5">
      <c r="A46" s="1" t="s">
        <v>27</v>
      </c>
      <c r="B46" s="4">
        <v>30</v>
      </c>
      <c r="C46" s="4">
        <v>30</v>
      </c>
      <c r="D46" s="4">
        <v>30</v>
      </c>
      <c r="E46" s="4">
        <v>30</v>
      </c>
      <c r="F46" s="4">
        <v>30</v>
      </c>
      <c r="G46" s="4"/>
      <c r="H46" s="4"/>
      <c r="I46" s="4"/>
      <c r="J46" s="4"/>
      <c r="K46" s="4"/>
      <c r="L46" s="4"/>
    </row>
    <row r="47" spans="1:12" s="2" customFormat="1" ht="16.5">
      <c r="A47" s="2" t="s">
        <v>19</v>
      </c>
      <c r="B47" s="5">
        <f>B45*B46/1000</f>
        <v>0.07767</v>
      </c>
      <c r="C47" s="5">
        <f>C45*C46/1000</f>
        <v>0.08571000000000001</v>
      </c>
      <c r="D47" s="5">
        <f>D45*D46/1000</f>
        <v>0.10713</v>
      </c>
      <c r="E47" s="5">
        <f>E45*E46/1000</f>
        <v>0.13794</v>
      </c>
      <c r="F47" s="5">
        <f>F45*F46/1000</f>
        <v>0.16071000000000002</v>
      </c>
      <c r="G47" s="5"/>
      <c r="H47" s="5"/>
      <c r="I47" s="5"/>
      <c r="J47" s="5"/>
      <c r="K47" s="5"/>
      <c r="L47" s="5"/>
    </row>
    <row r="48" spans="1:12" s="2" customFormat="1" ht="16.5">
      <c r="A48" s="2" t="s">
        <v>20</v>
      </c>
      <c r="B48" s="5">
        <f aca="true" t="shared" si="9" ref="B48:F49">B47*60</f>
        <v>4.660200000000001</v>
      </c>
      <c r="C48" s="5">
        <f t="shared" si="9"/>
        <v>5.142600000000001</v>
      </c>
      <c r="D48" s="5">
        <f t="shared" si="9"/>
        <v>6.4278</v>
      </c>
      <c r="E48" s="5">
        <f t="shared" si="9"/>
        <v>8.2764</v>
      </c>
      <c r="F48" s="5">
        <f t="shared" si="9"/>
        <v>9.642600000000002</v>
      </c>
      <c r="G48" s="5"/>
      <c r="H48" s="5"/>
      <c r="I48" s="5"/>
      <c r="J48" s="5"/>
      <c r="K48" s="5"/>
      <c r="L48" s="5"/>
    </row>
    <row r="49" spans="1:12" s="2" customFormat="1" ht="16.5">
      <c r="A49" s="2" t="s">
        <v>21</v>
      </c>
      <c r="B49" s="5">
        <f t="shared" si="9"/>
        <v>279.612</v>
      </c>
      <c r="C49" s="5">
        <f t="shared" si="9"/>
        <v>308.55600000000004</v>
      </c>
      <c r="D49" s="5">
        <f t="shared" si="9"/>
        <v>385.668</v>
      </c>
      <c r="E49" s="5">
        <f t="shared" si="9"/>
        <v>496.58400000000006</v>
      </c>
      <c r="F49" s="5">
        <f t="shared" si="9"/>
        <v>578.556</v>
      </c>
      <c r="G49" s="5"/>
      <c r="H49" s="5"/>
      <c r="I49" s="5"/>
      <c r="J49" s="5"/>
      <c r="K49" s="5"/>
      <c r="L49" s="5"/>
    </row>
    <row r="50" spans="1:12" s="2" customFormat="1" ht="16.5">
      <c r="A50" s="2" t="s">
        <v>22</v>
      </c>
      <c r="B50" s="5">
        <f>B49*24</f>
        <v>6710.688</v>
      </c>
      <c r="C50" s="5">
        <f>C49*24</f>
        <v>7405.344000000001</v>
      </c>
      <c r="D50" s="5">
        <f>D49*24</f>
        <v>9256.032</v>
      </c>
      <c r="E50" s="5">
        <f>E49*24</f>
        <v>11918.016000000001</v>
      </c>
      <c r="F50" s="5">
        <f>F49*24</f>
        <v>13885.344000000001</v>
      </c>
      <c r="G50" s="5"/>
      <c r="H50" s="5"/>
      <c r="I50" s="5"/>
      <c r="J50" s="5"/>
      <c r="K50" s="5"/>
      <c r="L50" s="5"/>
    </row>
    <row r="53" ht="16.5">
      <c r="A53" t="s">
        <v>13</v>
      </c>
    </row>
    <row r="55" spans="1:13" s="11" customFormat="1" ht="16.5">
      <c r="A55" s="8" t="s">
        <v>72</v>
      </c>
      <c r="B55" s="9"/>
      <c r="C55" s="9"/>
      <c r="D55" s="9"/>
      <c r="E55" s="9"/>
      <c r="F55" s="9"/>
      <c r="G55" s="9"/>
      <c r="H55" s="9"/>
      <c r="I55" s="9"/>
      <c r="J55" s="10"/>
      <c r="K55" s="10"/>
      <c r="L55" s="10"/>
      <c r="M55" s="10"/>
    </row>
    <row r="56" spans="1:13" s="11" customFormat="1" ht="16.5">
      <c r="A56" s="8" t="s">
        <v>172</v>
      </c>
      <c r="B56" s="9"/>
      <c r="C56" s="9"/>
      <c r="D56" s="9"/>
      <c r="E56" s="9"/>
      <c r="F56" s="9"/>
      <c r="G56" s="9"/>
      <c r="H56" s="9"/>
      <c r="I56" s="9"/>
      <c r="J56" s="10"/>
      <c r="K56" s="10"/>
      <c r="L56" s="10"/>
      <c r="M56" s="10"/>
    </row>
  </sheetData>
  <sheetProtection/>
  <mergeCells count="2">
    <mergeCell ref="C3:E3"/>
    <mergeCell ref="C4:E4"/>
  </mergeCells>
  <printOptions/>
  <pageMargins left="0.75" right="0.75" top="1" bottom="1" header="0.5" footer="0.5"/>
  <pageSetup fitToHeight="2" fitToWidth="1" horizontalDpi="300" verticalDpi="3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="90" zoomScaleNormal="90" zoomScalePageLayoutView="0" workbookViewId="0" topLeftCell="A1">
      <selection activeCell="E25" sqref="E25"/>
    </sheetView>
  </sheetViews>
  <sheetFormatPr defaultColWidth="9.00390625" defaultRowHeight="16.5"/>
  <cols>
    <col min="1" max="1" width="28.25390625" style="0" customWidth="1"/>
    <col min="2" max="2" width="9.125" style="6" customWidth="1"/>
    <col min="3" max="4" width="9.50390625" style="6" bestFit="1" customWidth="1"/>
    <col min="5" max="5" width="9.875" style="6" customWidth="1"/>
    <col min="6" max="6" width="9.50390625" style="6" bestFit="1" customWidth="1"/>
    <col min="7" max="7" width="3.00390625" style="6" customWidth="1"/>
    <col min="8" max="8" width="28.625" style="6" customWidth="1"/>
    <col min="9" max="9" width="9.50390625" style="6" bestFit="1" customWidth="1"/>
    <col min="10" max="10" width="9.50390625" style="0" bestFit="1" customWidth="1"/>
    <col min="11" max="11" width="8.625" style="0" customWidth="1"/>
    <col min="12" max="12" width="10.50390625" style="0" bestFit="1" customWidth="1"/>
    <col min="13" max="13" width="9.50390625" style="0" bestFit="1" customWidth="1"/>
  </cols>
  <sheetData>
    <row r="1" ht="20.25">
      <c r="H1" s="13" t="s">
        <v>141</v>
      </c>
    </row>
    <row r="2" ht="16.5"/>
    <row r="3" spans="1:8" ht="18">
      <c r="A3" s="7" t="s">
        <v>36</v>
      </c>
      <c r="H3" s="7" t="s">
        <v>37</v>
      </c>
    </row>
    <row r="5" spans="1:13" ht="18">
      <c r="A5" s="7" t="s">
        <v>66</v>
      </c>
      <c r="H5" s="7" t="s">
        <v>66</v>
      </c>
      <c r="J5" s="6"/>
      <c r="K5" s="6"/>
      <c r="L5" s="6"/>
      <c r="M5" s="6"/>
    </row>
    <row r="6" spans="1:13" ht="16.5">
      <c r="A6" t="s">
        <v>38</v>
      </c>
      <c r="B6" s="6" t="s">
        <v>39</v>
      </c>
      <c r="C6" s="6" t="s">
        <v>8</v>
      </c>
      <c r="D6" s="6" t="s">
        <v>40</v>
      </c>
      <c r="E6" s="6" t="s">
        <v>10</v>
      </c>
      <c r="F6" s="6" t="s">
        <v>11</v>
      </c>
      <c r="H6" t="s">
        <v>6</v>
      </c>
      <c r="I6" s="6" t="s">
        <v>39</v>
      </c>
      <c r="J6" s="6" t="s">
        <v>8</v>
      </c>
      <c r="K6" s="6" t="s">
        <v>40</v>
      </c>
      <c r="L6" s="6" t="s">
        <v>10</v>
      </c>
      <c r="M6" s="6" t="s">
        <v>11</v>
      </c>
    </row>
    <row r="7" spans="1:13" s="1" customFormat="1" ht="16.5">
      <c r="A7" s="1" t="s">
        <v>41</v>
      </c>
      <c r="B7" s="4">
        <v>0.18</v>
      </c>
      <c r="C7" s="4">
        <v>0.257</v>
      </c>
      <c r="D7" s="4">
        <v>0.328</v>
      </c>
      <c r="E7" s="4">
        <v>0.435</v>
      </c>
      <c r="F7" s="4">
        <v>0.511</v>
      </c>
      <c r="G7" s="4"/>
      <c r="H7" s="1" t="s">
        <v>12</v>
      </c>
      <c r="I7" s="4">
        <v>2.197</v>
      </c>
      <c r="J7" s="4">
        <v>2.692</v>
      </c>
      <c r="K7" s="4">
        <v>3.579</v>
      </c>
      <c r="L7" s="4">
        <v>4.76</v>
      </c>
      <c r="M7" s="4">
        <v>5.673</v>
      </c>
    </row>
    <row r="8" spans="1:13" s="1" customFormat="1" ht="16.5">
      <c r="A8" s="1" t="s">
        <v>26</v>
      </c>
      <c r="B8" s="4">
        <v>30</v>
      </c>
      <c r="C8" s="4">
        <v>30</v>
      </c>
      <c r="D8" s="4">
        <v>30</v>
      </c>
      <c r="E8" s="4">
        <v>30</v>
      </c>
      <c r="F8" s="4">
        <v>30</v>
      </c>
      <c r="G8" s="4"/>
      <c r="H8" s="1" t="s">
        <v>26</v>
      </c>
      <c r="I8" s="4">
        <v>30</v>
      </c>
      <c r="J8" s="4">
        <v>30</v>
      </c>
      <c r="K8" s="4">
        <v>30</v>
      </c>
      <c r="L8" s="4">
        <v>30</v>
      </c>
      <c r="M8" s="4">
        <v>30</v>
      </c>
    </row>
    <row r="9" spans="1:13" s="2" customFormat="1" ht="16.5">
      <c r="A9" s="2" t="s">
        <v>42</v>
      </c>
      <c r="B9" s="5">
        <f>B7*B8/1000</f>
        <v>0.005399999999999999</v>
      </c>
      <c r="C9" s="5">
        <f>C7*C8/1000</f>
        <v>0.00771</v>
      </c>
      <c r="D9" s="5">
        <f>D7*D8/1000</f>
        <v>0.00984</v>
      </c>
      <c r="E9" s="5">
        <f>E7*E8/1000</f>
        <v>0.01305</v>
      </c>
      <c r="F9" s="5">
        <f>F7*F8/1000</f>
        <v>0.01533</v>
      </c>
      <c r="G9" s="5"/>
      <c r="H9" s="2" t="s">
        <v>2</v>
      </c>
      <c r="I9" s="5">
        <f>I7*I8/1000</f>
        <v>0.06591</v>
      </c>
      <c r="J9" s="5">
        <f>J7*J8/1000</f>
        <v>0.08076</v>
      </c>
      <c r="K9" s="5">
        <f>K7*K8/1000</f>
        <v>0.10737000000000001</v>
      </c>
      <c r="L9" s="5">
        <f>L7*L8/1000</f>
        <v>0.14279999999999998</v>
      </c>
      <c r="M9" s="5">
        <f>M7*M8/1000</f>
        <v>0.17019</v>
      </c>
    </row>
    <row r="10" spans="1:13" s="2" customFormat="1" ht="16.5">
      <c r="A10" s="2" t="s">
        <v>3</v>
      </c>
      <c r="B10" s="5">
        <f aca="true" t="shared" si="0" ref="B10:F11">B9*60</f>
        <v>0.32399999999999995</v>
      </c>
      <c r="C10" s="5">
        <f t="shared" si="0"/>
        <v>0.4626</v>
      </c>
      <c r="D10" s="5">
        <f t="shared" si="0"/>
        <v>0.5904</v>
      </c>
      <c r="E10" s="5">
        <f t="shared" si="0"/>
        <v>0.783</v>
      </c>
      <c r="F10" s="5">
        <f t="shared" si="0"/>
        <v>0.9198</v>
      </c>
      <c r="G10" s="5"/>
      <c r="H10" s="2" t="s">
        <v>3</v>
      </c>
      <c r="I10" s="5">
        <f aca="true" t="shared" si="1" ref="I10:M11">I9*60</f>
        <v>3.9545999999999997</v>
      </c>
      <c r="J10" s="5">
        <f t="shared" si="1"/>
        <v>4.8456</v>
      </c>
      <c r="K10" s="5">
        <f t="shared" si="1"/>
        <v>6.442200000000001</v>
      </c>
      <c r="L10" s="5">
        <f t="shared" si="1"/>
        <v>8.568</v>
      </c>
      <c r="M10" s="5">
        <f t="shared" si="1"/>
        <v>10.211400000000001</v>
      </c>
    </row>
    <row r="11" spans="1:13" s="2" customFormat="1" ht="16.5">
      <c r="A11" s="2" t="s">
        <v>4</v>
      </c>
      <c r="B11" s="5">
        <f t="shared" si="0"/>
        <v>19.439999999999998</v>
      </c>
      <c r="C11" s="5">
        <f t="shared" si="0"/>
        <v>27.756</v>
      </c>
      <c r="D11" s="5">
        <f t="shared" si="0"/>
        <v>35.424</v>
      </c>
      <c r="E11" s="5">
        <f t="shared" si="0"/>
        <v>46.980000000000004</v>
      </c>
      <c r="F11" s="5">
        <f t="shared" si="0"/>
        <v>55.187999999999995</v>
      </c>
      <c r="G11" s="5"/>
      <c r="H11" s="2" t="s">
        <v>4</v>
      </c>
      <c r="I11" s="5">
        <f t="shared" si="1"/>
        <v>237.27599999999998</v>
      </c>
      <c r="J11" s="5">
        <f t="shared" si="1"/>
        <v>290.736</v>
      </c>
      <c r="K11" s="5">
        <f t="shared" si="1"/>
        <v>386.53200000000004</v>
      </c>
      <c r="L11" s="5">
        <f t="shared" si="1"/>
        <v>514.0799999999999</v>
      </c>
      <c r="M11" s="5">
        <f t="shared" si="1"/>
        <v>612.6840000000001</v>
      </c>
    </row>
    <row r="12" spans="1:13" s="2" customFormat="1" ht="16.5">
      <c r="A12" s="2" t="s">
        <v>5</v>
      </c>
      <c r="B12" s="5">
        <f>B11*24</f>
        <v>466.55999999999995</v>
      </c>
      <c r="C12" s="5">
        <f>C11*24</f>
        <v>666.144</v>
      </c>
      <c r="D12" s="5">
        <f>D11*24</f>
        <v>850.1759999999999</v>
      </c>
      <c r="E12" s="5">
        <f>E11*24</f>
        <v>1127.52</v>
      </c>
      <c r="F12" s="5">
        <f>F11*24</f>
        <v>1324.512</v>
      </c>
      <c r="G12" s="5"/>
      <c r="H12" s="2" t="s">
        <v>5</v>
      </c>
      <c r="I12" s="5">
        <f>I11*24</f>
        <v>5694.624</v>
      </c>
      <c r="J12" s="5">
        <f>J11*24</f>
        <v>6977.664</v>
      </c>
      <c r="K12" s="5">
        <f>K11*24</f>
        <v>9276.768</v>
      </c>
      <c r="L12" s="5">
        <f>L11*24</f>
        <v>12337.919999999998</v>
      </c>
      <c r="M12" s="5">
        <f>M11*24</f>
        <v>14704.416000000001</v>
      </c>
    </row>
    <row r="13" spans="2:13" s="2" customFormat="1" ht="16.5">
      <c r="B13" s="5"/>
      <c r="C13" s="5"/>
      <c r="D13" s="5"/>
      <c r="E13" s="5"/>
      <c r="F13" s="5"/>
      <c r="G13" s="5"/>
      <c r="I13" s="5"/>
      <c r="J13" s="5"/>
      <c r="K13" s="5"/>
      <c r="L13" s="5"/>
      <c r="M13" s="5"/>
    </row>
    <row r="14" spans="1:13" ht="18">
      <c r="A14" s="7"/>
      <c r="H14" s="7"/>
      <c r="J14" s="6"/>
      <c r="K14" s="6"/>
      <c r="L14" s="6"/>
      <c r="M14" s="6"/>
    </row>
    <row r="15" spans="1:13" ht="18">
      <c r="A15" s="7" t="s">
        <v>67</v>
      </c>
      <c r="H15" s="7" t="s">
        <v>67</v>
      </c>
      <c r="J15" s="6"/>
      <c r="K15" s="6"/>
      <c r="L15" s="6"/>
      <c r="M15" s="6"/>
    </row>
    <row r="16" spans="1:13" ht="16.5">
      <c r="A16" t="s">
        <v>43</v>
      </c>
      <c r="B16" s="6" t="s">
        <v>44</v>
      </c>
      <c r="C16" s="6" t="s">
        <v>45</v>
      </c>
      <c r="D16" s="6" t="s">
        <v>46</v>
      </c>
      <c r="E16" s="6" t="s">
        <v>47</v>
      </c>
      <c r="F16" s="6" t="s">
        <v>11</v>
      </c>
      <c r="H16" t="s">
        <v>48</v>
      </c>
      <c r="I16" s="6" t="s">
        <v>44</v>
      </c>
      <c r="J16" s="6" t="s">
        <v>49</v>
      </c>
      <c r="K16" s="6" t="s">
        <v>50</v>
      </c>
      <c r="L16" s="6" t="s">
        <v>51</v>
      </c>
      <c r="M16" s="6" t="s">
        <v>52</v>
      </c>
    </row>
    <row r="17" spans="1:13" s="1" customFormat="1" ht="16.5">
      <c r="A17" s="1" t="s">
        <v>41</v>
      </c>
      <c r="B17" s="4">
        <v>0.415</v>
      </c>
      <c r="C17" s="4">
        <v>0.471</v>
      </c>
      <c r="D17" s="4">
        <v>0.568</v>
      </c>
      <c r="E17" s="4">
        <v>0.811</v>
      </c>
      <c r="F17" s="4">
        <v>0.975</v>
      </c>
      <c r="G17" s="4"/>
      <c r="H17" s="1" t="s">
        <v>53</v>
      </c>
      <c r="I17" s="4">
        <v>4.118</v>
      </c>
      <c r="J17" s="4">
        <v>5.059</v>
      </c>
      <c r="K17" s="4">
        <v>7.296</v>
      </c>
      <c r="L17" s="4">
        <v>9.706</v>
      </c>
      <c r="M17" s="4">
        <v>12.108</v>
      </c>
    </row>
    <row r="18" spans="1:13" s="1" customFormat="1" ht="16.5">
      <c r="A18" s="1" t="s">
        <v>54</v>
      </c>
      <c r="B18" s="4">
        <v>30</v>
      </c>
      <c r="C18" s="4">
        <v>30</v>
      </c>
      <c r="D18" s="4">
        <v>30</v>
      </c>
      <c r="E18" s="4">
        <v>30</v>
      </c>
      <c r="F18" s="4">
        <v>30</v>
      </c>
      <c r="G18" s="4"/>
      <c r="H18" s="1" t="s">
        <v>26</v>
      </c>
      <c r="I18" s="4">
        <v>30</v>
      </c>
      <c r="J18" s="4">
        <v>30</v>
      </c>
      <c r="K18" s="4">
        <v>30</v>
      </c>
      <c r="L18" s="4">
        <v>30</v>
      </c>
      <c r="M18" s="4">
        <v>30</v>
      </c>
    </row>
    <row r="19" spans="1:13" s="2" customFormat="1" ht="16.5">
      <c r="A19" s="2" t="s">
        <v>55</v>
      </c>
      <c r="B19" s="5">
        <f>B17*B18/1000</f>
        <v>0.01245</v>
      </c>
      <c r="C19" s="5">
        <f>C17*C18/1000</f>
        <v>0.014129999999999998</v>
      </c>
      <c r="D19" s="5">
        <f>D17*D18/1000</f>
        <v>0.01704</v>
      </c>
      <c r="E19" s="5">
        <f>E17*E18/1000</f>
        <v>0.02433</v>
      </c>
      <c r="F19" s="5">
        <f>F17*F18/1000</f>
        <v>0.02925</v>
      </c>
      <c r="G19" s="5"/>
      <c r="H19" s="2" t="s">
        <v>56</v>
      </c>
      <c r="I19" s="5">
        <f>I17*I18/1000</f>
        <v>0.12354000000000001</v>
      </c>
      <c r="J19" s="5">
        <f>J17*J18/1000</f>
        <v>0.15177000000000002</v>
      </c>
      <c r="K19" s="5">
        <f>K17*K18/1000</f>
        <v>0.21888</v>
      </c>
      <c r="L19" s="5">
        <f>L17*L18/1000</f>
        <v>0.29118</v>
      </c>
      <c r="M19" s="5">
        <f>M17*M18/1000</f>
        <v>0.36324</v>
      </c>
    </row>
    <row r="20" spans="1:13" s="2" customFormat="1" ht="16.5">
      <c r="A20" s="2" t="s">
        <v>57</v>
      </c>
      <c r="B20" s="5">
        <f aca="true" t="shared" si="2" ref="B20:F21">B19*60</f>
        <v>0.747</v>
      </c>
      <c r="C20" s="5">
        <f t="shared" si="2"/>
        <v>0.8477999999999999</v>
      </c>
      <c r="D20" s="5">
        <f t="shared" si="2"/>
        <v>1.0224</v>
      </c>
      <c r="E20" s="5">
        <f t="shared" si="2"/>
        <v>1.4598</v>
      </c>
      <c r="F20" s="5">
        <f t="shared" si="2"/>
        <v>1.7550000000000001</v>
      </c>
      <c r="G20" s="5"/>
      <c r="H20" s="2" t="s">
        <v>3</v>
      </c>
      <c r="I20" s="5">
        <f aca="true" t="shared" si="3" ref="I20:M21">I19*60</f>
        <v>7.412400000000001</v>
      </c>
      <c r="J20" s="5">
        <f t="shared" si="3"/>
        <v>9.106200000000001</v>
      </c>
      <c r="K20" s="5">
        <f t="shared" si="3"/>
        <v>13.1328</v>
      </c>
      <c r="L20" s="5">
        <f t="shared" si="3"/>
        <v>17.4708</v>
      </c>
      <c r="M20" s="5">
        <f t="shared" si="3"/>
        <v>21.7944</v>
      </c>
    </row>
    <row r="21" spans="1:13" s="2" customFormat="1" ht="16.5">
      <c r="A21" s="2" t="s">
        <v>4</v>
      </c>
      <c r="B21" s="5">
        <f t="shared" si="2"/>
        <v>44.82</v>
      </c>
      <c r="C21" s="5">
        <f t="shared" si="2"/>
        <v>50.867999999999995</v>
      </c>
      <c r="D21" s="5">
        <f t="shared" si="2"/>
        <v>61.344</v>
      </c>
      <c r="E21" s="5">
        <f t="shared" si="2"/>
        <v>87.588</v>
      </c>
      <c r="F21" s="5">
        <f t="shared" si="2"/>
        <v>105.30000000000001</v>
      </c>
      <c r="G21" s="5"/>
      <c r="H21" s="2" t="s">
        <v>4</v>
      </c>
      <c r="I21" s="5">
        <f t="shared" si="3"/>
        <v>444.744</v>
      </c>
      <c r="J21" s="5">
        <f t="shared" si="3"/>
        <v>546.3720000000001</v>
      </c>
      <c r="K21" s="5">
        <f t="shared" si="3"/>
        <v>787.968</v>
      </c>
      <c r="L21" s="5">
        <f t="shared" si="3"/>
        <v>1048.248</v>
      </c>
      <c r="M21" s="5">
        <f t="shared" si="3"/>
        <v>1307.664</v>
      </c>
    </row>
    <row r="22" spans="1:13" s="2" customFormat="1" ht="16.5">
      <c r="A22" s="2" t="s">
        <v>5</v>
      </c>
      <c r="B22" s="5">
        <f>B21*24</f>
        <v>1075.68</v>
      </c>
      <c r="C22" s="5">
        <f>C21*24</f>
        <v>1220.8319999999999</v>
      </c>
      <c r="D22" s="5">
        <f>D21*24</f>
        <v>1472.256</v>
      </c>
      <c r="E22" s="5">
        <f>E21*24</f>
        <v>2102.112</v>
      </c>
      <c r="F22" s="5">
        <f>F21*24</f>
        <v>2527.2000000000003</v>
      </c>
      <c r="G22" s="5"/>
      <c r="H22" s="2" t="s">
        <v>5</v>
      </c>
      <c r="I22" s="5">
        <f>I21*24</f>
        <v>10673.856</v>
      </c>
      <c r="J22" s="5">
        <f>J21*24</f>
        <v>13112.928000000002</v>
      </c>
      <c r="K22" s="5">
        <f>K21*24</f>
        <v>18911.232</v>
      </c>
      <c r="L22" s="5">
        <f>L21*24</f>
        <v>25157.952</v>
      </c>
      <c r="M22" s="5">
        <f>M21*24</f>
        <v>31383.936</v>
      </c>
    </row>
    <row r="23" spans="2:13" s="2" customFormat="1" ht="16.5">
      <c r="B23" s="5"/>
      <c r="C23" s="5"/>
      <c r="D23" s="5"/>
      <c r="E23" s="5"/>
      <c r="F23" s="5"/>
      <c r="G23" s="5"/>
      <c r="I23" s="5"/>
      <c r="J23" s="5"/>
      <c r="K23" s="5"/>
      <c r="L23" s="5"/>
      <c r="M23" s="5"/>
    </row>
    <row r="24" spans="1:13" ht="18">
      <c r="A24" s="7"/>
      <c r="H24" s="7"/>
      <c r="J24" s="6"/>
      <c r="K24" s="6"/>
      <c r="L24" s="6"/>
      <c r="M24" s="6"/>
    </row>
    <row r="25" spans="1:13" ht="18">
      <c r="A25" s="7" t="s">
        <v>68</v>
      </c>
      <c r="H25" s="7" t="s">
        <v>68</v>
      </c>
      <c r="J25" s="6"/>
      <c r="K25" s="6"/>
      <c r="L25" s="6"/>
      <c r="M25" s="6"/>
    </row>
    <row r="26" spans="1:13" ht="16.5">
      <c r="A26" t="s">
        <v>58</v>
      </c>
      <c r="B26" s="6" t="s">
        <v>59</v>
      </c>
      <c r="C26" s="6" t="s">
        <v>60</v>
      </c>
      <c r="D26" s="6" t="s">
        <v>61</v>
      </c>
      <c r="E26" s="6" t="s">
        <v>62</v>
      </c>
      <c r="F26" s="6" t="s">
        <v>63</v>
      </c>
      <c r="H26" t="s">
        <v>64</v>
      </c>
      <c r="I26" s="6" t="s">
        <v>65</v>
      </c>
      <c r="J26" s="6" t="s">
        <v>60</v>
      </c>
      <c r="K26" s="6" t="s">
        <v>61</v>
      </c>
      <c r="L26" s="6" t="s">
        <v>62</v>
      </c>
      <c r="M26" s="6" t="s">
        <v>63</v>
      </c>
    </row>
    <row r="27" spans="1:13" s="1" customFormat="1" ht="16.5">
      <c r="A27" s="1" t="s">
        <v>53</v>
      </c>
      <c r="B27" s="4">
        <v>1.522</v>
      </c>
      <c r="C27" s="4">
        <v>1.572</v>
      </c>
      <c r="D27" s="4">
        <v>2.03</v>
      </c>
      <c r="E27" s="4">
        <v>2.871</v>
      </c>
      <c r="F27" s="4">
        <v>3.528</v>
      </c>
      <c r="G27" s="4"/>
      <c r="H27" s="1" t="s">
        <v>53</v>
      </c>
      <c r="I27" s="4">
        <v>11.163</v>
      </c>
      <c r="J27" s="4">
        <v>13.96</v>
      </c>
      <c r="K27" s="4">
        <v>20.788</v>
      </c>
      <c r="L27" s="4">
        <v>28.394</v>
      </c>
      <c r="M27" s="4">
        <v>36.029</v>
      </c>
    </row>
    <row r="28" spans="1:13" s="1" customFormat="1" ht="16.5">
      <c r="A28" s="1" t="s">
        <v>54</v>
      </c>
      <c r="B28" s="4">
        <v>30</v>
      </c>
      <c r="C28" s="4">
        <v>30</v>
      </c>
      <c r="D28" s="4">
        <v>30</v>
      </c>
      <c r="E28" s="4">
        <v>30</v>
      </c>
      <c r="F28" s="4">
        <v>30</v>
      </c>
      <c r="G28" s="4"/>
      <c r="H28" s="1" t="s">
        <v>54</v>
      </c>
      <c r="I28" s="4">
        <v>30</v>
      </c>
      <c r="J28" s="4">
        <v>30</v>
      </c>
      <c r="K28" s="4">
        <v>30</v>
      </c>
      <c r="L28" s="4">
        <v>30</v>
      </c>
      <c r="M28" s="4">
        <v>30</v>
      </c>
    </row>
    <row r="29" spans="1:13" s="2" customFormat="1" ht="16.5">
      <c r="A29" s="2" t="s">
        <v>56</v>
      </c>
      <c r="B29" s="5">
        <f>B27*B28/1000</f>
        <v>0.045660000000000006</v>
      </c>
      <c r="C29" s="5">
        <f>C27*C28/1000</f>
        <v>0.04716</v>
      </c>
      <c r="D29" s="5">
        <f>D27*D28/1000</f>
        <v>0.06089999999999999</v>
      </c>
      <c r="E29" s="5">
        <f>E27*E28/1000</f>
        <v>0.08613</v>
      </c>
      <c r="F29" s="5">
        <f>F27*F28/1000</f>
        <v>0.10584</v>
      </c>
      <c r="G29" s="5"/>
      <c r="H29" s="2" t="s">
        <v>56</v>
      </c>
      <c r="I29" s="5">
        <f>I27*I28/1000</f>
        <v>0.33488999999999997</v>
      </c>
      <c r="J29" s="5">
        <f>J27*J28/1000</f>
        <v>0.4188</v>
      </c>
      <c r="K29" s="5">
        <f>K27*K28/1000</f>
        <v>0.62364</v>
      </c>
      <c r="L29" s="5">
        <f>L27*L28/1000</f>
        <v>0.8518199999999999</v>
      </c>
      <c r="M29" s="5">
        <f>M27*M28/1000</f>
        <v>1.0808700000000002</v>
      </c>
    </row>
    <row r="30" spans="1:13" s="2" customFormat="1" ht="16.5">
      <c r="A30" s="2" t="s">
        <v>57</v>
      </c>
      <c r="B30" s="5">
        <f aca="true" t="shared" si="4" ref="B30:F31">B29*60</f>
        <v>2.7396000000000003</v>
      </c>
      <c r="C30" s="5">
        <f t="shared" si="4"/>
        <v>2.8296</v>
      </c>
      <c r="D30" s="5">
        <f t="shared" si="4"/>
        <v>3.6539999999999995</v>
      </c>
      <c r="E30" s="5">
        <f t="shared" si="4"/>
        <v>5.1678</v>
      </c>
      <c r="F30" s="5">
        <f t="shared" si="4"/>
        <v>6.3504000000000005</v>
      </c>
      <c r="G30" s="5"/>
      <c r="H30" s="2" t="s">
        <v>57</v>
      </c>
      <c r="I30" s="5">
        <f aca="true" t="shared" si="5" ref="I30:M31">I29*60</f>
        <v>20.0934</v>
      </c>
      <c r="J30" s="5">
        <f t="shared" si="5"/>
        <v>25.128</v>
      </c>
      <c r="K30" s="5">
        <f t="shared" si="5"/>
        <v>37.4184</v>
      </c>
      <c r="L30" s="5">
        <f t="shared" si="5"/>
        <v>51.109199999999994</v>
      </c>
      <c r="M30" s="5">
        <f t="shared" si="5"/>
        <v>64.85220000000001</v>
      </c>
    </row>
    <row r="31" spans="1:13" s="2" customFormat="1" ht="16.5">
      <c r="A31" s="2" t="s">
        <v>4</v>
      </c>
      <c r="B31" s="5">
        <f t="shared" si="4"/>
        <v>164.376</v>
      </c>
      <c r="C31" s="5">
        <f t="shared" si="4"/>
        <v>169.776</v>
      </c>
      <c r="D31" s="5">
        <f t="shared" si="4"/>
        <v>219.23999999999998</v>
      </c>
      <c r="E31" s="5">
        <f t="shared" si="4"/>
        <v>310.068</v>
      </c>
      <c r="F31" s="5">
        <f t="shared" si="4"/>
        <v>381.024</v>
      </c>
      <c r="G31" s="5"/>
      <c r="H31" s="2" t="s">
        <v>4</v>
      </c>
      <c r="I31" s="5">
        <f t="shared" si="5"/>
        <v>1205.604</v>
      </c>
      <c r="J31" s="5">
        <f t="shared" si="5"/>
        <v>1507.68</v>
      </c>
      <c r="K31" s="5">
        <f t="shared" si="5"/>
        <v>2245.104</v>
      </c>
      <c r="L31" s="5">
        <f t="shared" si="5"/>
        <v>3066.5519999999997</v>
      </c>
      <c r="M31" s="5">
        <f t="shared" si="5"/>
        <v>3891.1320000000005</v>
      </c>
    </row>
    <row r="32" spans="1:13" s="2" customFormat="1" ht="16.5">
      <c r="A32" s="2" t="s">
        <v>5</v>
      </c>
      <c r="B32" s="5">
        <f>B31*24</f>
        <v>3945.0240000000003</v>
      </c>
      <c r="C32" s="5">
        <f>C31*24</f>
        <v>4074.6240000000003</v>
      </c>
      <c r="D32" s="5">
        <f>D31*24</f>
        <v>5261.759999999999</v>
      </c>
      <c r="E32" s="5">
        <f>E31*24</f>
        <v>7441.632</v>
      </c>
      <c r="F32" s="5">
        <f>F31*24</f>
        <v>9144.576000000001</v>
      </c>
      <c r="G32" s="5"/>
      <c r="H32" s="2" t="s">
        <v>5</v>
      </c>
      <c r="I32" s="5">
        <f>I31*24</f>
        <v>28934.496</v>
      </c>
      <c r="J32" s="5">
        <f>J31*24</f>
        <v>36184.32</v>
      </c>
      <c r="K32" s="5">
        <f>K31*24</f>
        <v>53882.496</v>
      </c>
      <c r="L32" s="5">
        <f>L31*24</f>
        <v>73597.24799999999</v>
      </c>
      <c r="M32" s="5">
        <f>M31*24</f>
        <v>93387.168</v>
      </c>
    </row>
    <row r="33" ht="18">
      <c r="A33" s="7"/>
    </row>
    <row r="35" spans="1:13" s="1" customFormat="1" ht="18">
      <c r="A35" s="7" t="s">
        <v>69</v>
      </c>
      <c r="B35" s="6"/>
      <c r="C35" s="6"/>
      <c r="D35" s="6"/>
      <c r="E35" s="6"/>
      <c r="F35" s="6"/>
      <c r="G35" s="4"/>
      <c r="H35" s="7" t="s">
        <v>69</v>
      </c>
      <c r="I35" s="6"/>
      <c r="J35" s="6"/>
      <c r="K35" s="6"/>
      <c r="L35" s="6"/>
      <c r="M35" s="6"/>
    </row>
    <row r="36" spans="1:13" s="1" customFormat="1" ht="16.5">
      <c r="A36" t="s">
        <v>58</v>
      </c>
      <c r="B36" s="6" t="s">
        <v>59</v>
      </c>
      <c r="C36" s="6" t="s">
        <v>60</v>
      </c>
      <c r="D36" s="6" t="s">
        <v>61</v>
      </c>
      <c r="E36" s="6" t="s">
        <v>62</v>
      </c>
      <c r="F36" s="6" t="s">
        <v>63</v>
      </c>
      <c r="G36" s="4"/>
      <c r="H36" t="s">
        <v>58</v>
      </c>
      <c r="I36" s="6" t="s">
        <v>59</v>
      </c>
      <c r="J36" s="6" t="s">
        <v>60</v>
      </c>
      <c r="K36" s="6" t="s">
        <v>61</v>
      </c>
      <c r="L36" s="6" t="s">
        <v>62</v>
      </c>
      <c r="M36" s="6" t="s">
        <v>63</v>
      </c>
    </row>
    <row r="37" spans="1:13" s="2" customFormat="1" ht="16.5">
      <c r="A37" s="1" t="s">
        <v>53</v>
      </c>
      <c r="B37" s="4">
        <v>3.962</v>
      </c>
      <c r="C37" s="4">
        <v>4.211</v>
      </c>
      <c r="D37" s="4">
        <v>5.446</v>
      </c>
      <c r="E37" s="4">
        <v>7.832</v>
      </c>
      <c r="F37" s="4">
        <v>9.16</v>
      </c>
      <c r="G37" s="5"/>
      <c r="H37" s="1" t="s">
        <v>53</v>
      </c>
      <c r="I37" s="4">
        <v>15.682</v>
      </c>
      <c r="J37" s="4">
        <v>19.347</v>
      </c>
      <c r="K37" s="4">
        <v>28.535</v>
      </c>
      <c r="L37" s="4">
        <v>38.386</v>
      </c>
      <c r="M37" s="4">
        <v>48.808</v>
      </c>
    </row>
    <row r="38" spans="1:13" s="2" customFormat="1" ht="16.5">
      <c r="A38" s="1" t="s">
        <v>54</v>
      </c>
      <c r="B38" s="4">
        <v>8</v>
      </c>
      <c r="C38" s="4">
        <v>8</v>
      </c>
      <c r="D38" s="4">
        <v>8</v>
      </c>
      <c r="E38" s="4">
        <v>8</v>
      </c>
      <c r="F38" s="4">
        <v>8</v>
      </c>
      <c r="G38" s="5"/>
      <c r="H38" s="1" t="s">
        <v>54</v>
      </c>
      <c r="I38" s="4">
        <v>8</v>
      </c>
      <c r="J38" s="4">
        <v>8</v>
      </c>
      <c r="K38" s="4">
        <v>8</v>
      </c>
      <c r="L38" s="4">
        <v>8</v>
      </c>
      <c r="M38" s="4">
        <v>8</v>
      </c>
    </row>
    <row r="39" spans="1:13" s="2" customFormat="1" ht="16.5">
      <c r="A39" s="2" t="s">
        <v>56</v>
      </c>
      <c r="B39" s="5">
        <f>B37*B38/1000</f>
        <v>0.031696</v>
      </c>
      <c r="C39" s="5">
        <f>C37*C38/1000</f>
        <v>0.033688</v>
      </c>
      <c r="D39" s="5">
        <f>D37*D38/1000</f>
        <v>0.043567999999999996</v>
      </c>
      <c r="E39" s="5">
        <f>E37*E38/1000</f>
        <v>0.062656</v>
      </c>
      <c r="F39" s="5">
        <f>F37*F38/1000</f>
        <v>0.07328</v>
      </c>
      <c r="G39" s="5"/>
      <c r="H39" s="2" t="s">
        <v>56</v>
      </c>
      <c r="I39" s="5">
        <f>I37*I38/1000</f>
        <v>0.125456</v>
      </c>
      <c r="J39" s="5">
        <f>J37*J38/1000</f>
        <v>0.154776</v>
      </c>
      <c r="K39" s="5">
        <f>K37*K38/1000</f>
        <v>0.22828</v>
      </c>
      <c r="L39" s="5">
        <f>L37*L38/1000</f>
        <v>0.307088</v>
      </c>
      <c r="M39" s="5">
        <f>M37*M38/1000</f>
        <v>0.390464</v>
      </c>
    </row>
    <row r="40" spans="1:13" s="2" customFormat="1" ht="16.5">
      <c r="A40" s="2" t="s">
        <v>57</v>
      </c>
      <c r="B40" s="5">
        <f aca="true" t="shared" si="6" ref="B40:F41">B39*60</f>
        <v>1.9017600000000001</v>
      </c>
      <c r="C40" s="5">
        <f t="shared" si="6"/>
        <v>2.02128</v>
      </c>
      <c r="D40" s="5">
        <f t="shared" si="6"/>
        <v>2.6140799999999995</v>
      </c>
      <c r="E40" s="5">
        <f t="shared" si="6"/>
        <v>3.75936</v>
      </c>
      <c r="F40" s="5">
        <f t="shared" si="6"/>
        <v>4.3968</v>
      </c>
      <c r="G40" s="5"/>
      <c r="H40" s="2" t="s">
        <v>57</v>
      </c>
      <c r="I40" s="5">
        <f aca="true" t="shared" si="7" ref="I40:M41">I39*60</f>
        <v>7.527360000000001</v>
      </c>
      <c r="J40" s="5">
        <f t="shared" si="7"/>
        <v>9.28656</v>
      </c>
      <c r="K40" s="5">
        <f t="shared" si="7"/>
        <v>13.696800000000001</v>
      </c>
      <c r="L40" s="5">
        <f t="shared" si="7"/>
        <v>18.42528</v>
      </c>
      <c r="M40" s="5">
        <f t="shared" si="7"/>
        <v>23.42784</v>
      </c>
    </row>
    <row r="41" spans="1:13" ht="16.5">
      <c r="A41" s="2" t="s">
        <v>4</v>
      </c>
      <c r="B41" s="5">
        <f t="shared" si="6"/>
        <v>114.10560000000001</v>
      </c>
      <c r="C41" s="5">
        <f t="shared" si="6"/>
        <v>121.2768</v>
      </c>
      <c r="D41" s="5">
        <f t="shared" si="6"/>
        <v>156.84479999999996</v>
      </c>
      <c r="E41" s="5">
        <f t="shared" si="6"/>
        <v>225.5616</v>
      </c>
      <c r="F41" s="5">
        <f t="shared" si="6"/>
        <v>263.808</v>
      </c>
      <c r="H41" s="2" t="s">
        <v>4</v>
      </c>
      <c r="I41" s="5">
        <f t="shared" si="7"/>
        <v>451.64160000000004</v>
      </c>
      <c r="J41" s="5">
        <f t="shared" si="7"/>
        <v>557.1936</v>
      </c>
      <c r="K41" s="5">
        <f t="shared" si="7"/>
        <v>821.8080000000001</v>
      </c>
      <c r="L41" s="5">
        <f t="shared" si="7"/>
        <v>1105.5168</v>
      </c>
      <c r="M41" s="5">
        <f t="shared" si="7"/>
        <v>1405.6704</v>
      </c>
    </row>
    <row r="42" spans="1:13" ht="16.5">
      <c r="A42" s="2" t="s">
        <v>5</v>
      </c>
      <c r="B42" s="5">
        <f>B41*24</f>
        <v>2738.5344000000005</v>
      </c>
      <c r="C42" s="5">
        <f>C41*24</f>
        <v>2910.6432</v>
      </c>
      <c r="D42" s="5">
        <f>D41*24</f>
        <v>3764.275199999999</v>
      </c>
      <c r="E42" s="5">
        <f>E41*24</f>
        <v>5413.4784</v>
      </c>
      <c r="F42" s="5">
        <f>F41*24</f>
        <v>6331.392</v>
      </c>
      <c r="H42" s="2" t="s">
        <v>5</v>
      </c>
      <c r="I42" s="5">
        <f>I41*24</f>
        <v>10839.398400000002</v>
      </c>
      <c r="J42" s="5">
        <f>J41*24</f>
        <v>13372.646399999998</v>
      </c>
      <c r="K42" s="5">
        <f>K41*24</f>
        <v>19723.392000000003</v>
      </c>
      <c r="L42" s="5">
        <f>L41*24</f>
        <v>26532.4032</v>
      </c>
      <c r="M42" s="5">
        <f>M41*24</f>
        <v>33736.0896</v>
      </c>
    </row>
    <row r="45" spans="8:13" ht="18">
      <c r="H45" s="7" t="s">
        <v>70</v>
      </c>
      <c r="J45" s="6"/>
      <c r="K45" s="6"/>
      <c r="L45" s="6"/>
      <c r="M45" s="6"/>
    </row>
    <row r="46" spans="8:13" ht="16.5">
      <c r="H46" t="s">
        <v>58</v>
      </c>
      <c r="I46" s="6" t="s">
        <v>59</v>
      </c>
      <c r="J46" s="6" t="s">
        <v>60</v>
      </c>
      <c r="K46" s="6" t="s">
        <v>61</v>
      </c>
      <c r="L46" s="6" t="s">
        <v>62</v>
      </c>
      <c r="M46" s="6" t="s">
        <v>63</v>
      </c>
    </row>
    <row r="47" spans="8:13" ht="16.5">
      <c r="H47" s="1" t="s">
        <v>53</v>
      </c>
      <c r="I47" s="4">
        <v>35.213</v>
      </c>
      <c r="J47" s="4">
        <v>40.59</v>
      </c>
      <c r="K47" s="4">
        <v>54.406</v>
      </c>
      <c r="L47" s="4">
        <v>82.272</v>
      </c>
      <c r="M47" s="4">
        <v>106.226</v>
      </c>
    </row>
    <row r="48" spans="8:13" ht="16.5">
      <c r="H48" s="1" t="s">
        <v>54</v>
      </c>
      <c r="I48" s="4">
        <v>8</v>
      </c>
      <c r="J48" s="4">
        <v>8</v>
      </c>
      <c r="K48" s="4">
        <v>8</v>
      </c>
      <c r="L48" s="4">
        <v>8</v>
      </c>
      <c r="M48" s="4">
        <v>8</v>
      </c>
    </row>
    <row r="49" spans="8:13" ht="16.5">
      <c r="H49" s="2" t="s">
        <v>56</v>
      </c>
      <c r="I49" s="5">
        <f>I47*I48/1000</f>
        <v>0.281704</v>
      </c>
      <c r="J49" s="5">
        <f>J47*J48/1000</f>
        <v>0.32472</v>
      </c>
      <c r="K49" s="5">
        <f>K47*K48/1000</f>
        <v>0.43524799999999997</v>
      </c>
      <c r="L49" s="5">
        <f>L47*L48/1000</f>
        <v>0.6581760000000001</v>
      </c>
      <c r="M49" s="5">
        <f>M47*M48/1000</f>
        <v>0.849808</v>
      </c>
    </row>
    <row r="50" spans="8:13" ht="16.5">
      <c r="H50" s="2" t="s">
        <v>57</v>
      </c>
      <c r="I50" s="5">
        <f aca="true" t="shared" si="8" ref="I50:M51">I49*60</f>
        <v>16.90224</v>
      </c>
      <c r="J50" s="5">
        <f t="shared" si="8"/>
        <v>19.4832</v>
      </c>
      <c r="K50" s="5">
        <f t="shared" si="8"/>
        <v>26.11488</v>
      </c>
      <c r="L50" s="5">
        <f t="shared" si="8"/>
        <v>39.49056</v>
      </c>
      <c r="M50" s="5">
        <f t="shared" si="8"/>
        <v>50.98848</v>
      </c>
    </row>
    <row r="51" spans="8:13" ht="16.5">
      <c r="H51" s="2" t="s">
        <v>4</v>
      </c>
      <c r="I51" s="5">
        <f t="shared" si="8"/>
        <v>1014.1343999999999</v>
      </c>
      <c r="J51" s="5">
        <f t="shared" si="8"/>
        <v>1168.992</v>
      </c>
      <c r="K51" s="5">
        <f t="shared" si="8"/>
        <v>1566.8928</v>
      </c>
      <c r="L51" s="5">
        <f t="shared" si="8"/>
        <v>2369.4336000000003</v>
      </c>
      <c r="M51" s="5">
        <f t="shared" si="8"/>
        <v>3059.3088000000002</v>
      </c>
    </row>
    <row r="52" spans="8:13" ht="16.5">
      <c r="H52" s="2" t="s">
        <v>5</v>
      </c>
      <c r="I52" s="5">
        <f>I51*24</f>
        <v>24339.225599999998</v>
      </c>
      <c r="J52" s="5">
        <f>J51*24</f>
        <v>28055.807999999997</v>
      </c>
      <c r="K52" s="5">
        <f>K51*24</f>
        <v>37605.427200000006</v>
      </c>
      <c r="L52" s="5">
        <f>L51*24</f>
        <v>56866.40640000001</v>
      </c>
      <c r="M52" s="5">
        <f>M51*24</f>
        <v>73423.4112</v>
      </c>
    </row>
    <row r="56" spans="1:13" s="11" customFormat="1" ht="16.5">
      <c r="A56" s="8" t="s">
        <v>71</v>
      </c>
      <c r="B56" s="9"/>
      <c r="C56" s="9"/>
      <c r="D56" s="9"/>
      <c r="E56" s="9"/>
      <c r="F56" s="9"/>
      <c r="G56" s="9"/>
      <c r="H56" s="9"/>
      <c r="I56" s="9"/>
      <c r="J56" s="10"/>
      <c r="K56" s="10"/>
      <c r="L56" s="10"/>
      <c r="M56" s="10"/>
    </row>
    <row r="57" spans="1:13" s="11" customFormat="1" ht="16.5">
      <c r="A57" s="8" t="s">
        <v>172</v>
      </c>
      <c r="B57" s="9"/>
      <c r="C57" s="9"/>
      <c r="D57" s="9"/>
      <c r="E57" s="9"/>
      <c r="F57" s="9"/>
      <c r="G57" s="9"/>
      <c r="H57" s="9"/>
      <c r="I57" s="9"/>
      <c r="J57" s="10"/>
      <c r="K57" s="10"/>
      <c r="L57" s="10"/>
      <c r="M57" s="10"/>
    </row>
  </sheetData>
  <sheetProtection/>
  <printOptions/>
  <pageMargins left="0.75" right="0.75" top="1" bottom="1" header="0.5" footer="0.5"/>
  <pageSetup fitToHeight="2" fitToWidth="1" horizontalDpi="300" verticalDpi="3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90" zoomScaleNormal="90" zoomScalePageLayoutView="0" workbookViewId="0" topLeftCell="A1">
      <selection activeCell="E32" sqref="E32"/>
    </sheetView>
  </sheetViews>
  <sheetFormatPr defaultColWidth="9.00390625" defaultRowHeight="16.5"/>
  <cols>
    <col min="1" max="1" width="28.25390625" style="0" customWidth="1"/>
    <col min="2" max="2" width="9.125" style="6" customWidth="1"/>
    <col min="3" max="4" width="9.50390625" style="6" bestFit="1" customWidth="1"/>
    <col min="5" max="5" width="9.875" style="6" customWidth="1"/>
    <col min="6" max="6" width="9.50390625" style="6" bestFit="1" customWidth="1"/>
    <col min="7" max="7" width="3.00390625" style="6" customWidth="1"/>
    <col min="8" max="8" width="28.625" style="6" customWidth="1"/>
    <col min="9" max="9" width="9.50390625" style="6" bestFit="1" customWidth="1"/>
    <col min="10" max="10" width="9.50390625" style="0" bestFit="1" customWidth="1"/>
    <col min="11" max="11" width="8.625" style="0" customWidth="1"/>
    <col min="12" max="12" width="10.50390625" style="0" bestFit="1" customWidth="1"/>
    <col min="13" max="13" width="9.50390625" style="0" bestFit="1" customWidth="1"/>
  </cols>
  <sheetData>
    <row r="1" ht="20.25">
      <c r="H1" s="13" t="s">
        <v>149</v>
      </c>
    </row>
    <row r="2" ht="16.5"/>
    <row r="3" spans="1:8" ht="18">
      <c r="A3" s="7" t="s">
        <v>73</v>
      </c>
      <c r="H3" s="7" t="s">
        <v>35</v>
      </c>
    </row>
    <row r="5" spans="1:13" ht="18">
      <c r="A5" s="7" t="s">
        <v>82</v>
      </c>
      <c r="H5" s="7" t="s">
        <v>82</v>
      </c>
      <c r="J5" s="6"/>
      <c r="K5" s="6"/>
      <c r="L5" s="6"/>
      <c r="M5" s="6"/>
    </row>
    <row r="6" spans="1:13" ht="16.5">
      <c r="A6" t="s">
        <v>83</v>
      </c>
      <c r="B6" s="6" t="s">
        <v>39</v>
      </c>
      <c r="C6" s="6" t="s">
        <v>8</v>
      </c>
      <c r="D6" s="6" t="s">
        <v>40</v>
      </c>
      <c r="E6" s="6" t="s">
        <v>10</v>
      </c>
      <c r="F6" s="6" t="s">
        <v>11</v>
      </c>
      <c r="H6" t="s">
        <v>6</v>
      </c>
      <c r="I6" s="6" t="s">
        <v>39</v>
      </c>
      <c r="J6" s="6" t="s">
        <v>8</v>
      </c>
      <c r="K6" s="6" t="s">
        <v>40</v>
      </c>
      <c r="L6" s="6" t="s">
        <v>10</v>
      </c>
      <c r="M6" s="6" t="s">
        <v>11</v>
      </c>
    </row>
    <row r="7" spans="1:13" s="1" customFormat="1" ht="16.5">
      <c r="A7" s="1" t="s">
        <v>41</v>
      </c>
      <c r="B7" s="4">
        <v>0.2</v>
      </c>
      <c r="C7" s="4">
        <v>0.23</v>
      </c>
      <c r="D7" s="4">
        <v>0.26</v>
      </c>
      <c r="E7" s="4">
        <v>0.3</v>
      </c>
      <c r="F7" s="4">
        <v>0.35</v>
      </c>
      <c r="G7" s="4"/>
      <c r="H7" s="1" t="s">
        <v>79</v>
      </c>
      <c r="I7" s="4">
        <v>2.1</v>
      </c>
      <c r="J7" s="4">
        <v>2.5</v>
      </c>
      <c r="K7" s="4">
        <v>3.3</v>
      </c>
      <c r="L7" s="4">
        <v>4.2</v>
      </c>
      <c r="M7" s="4">
        <v>5.2</v>
      </c>
    </row>
    <row r="8" spans="1:13" s="1" customFormat="1" ht="16.5">
      <c r="A8" s="1" t="s">
        <v>80</v>
      </c>
      <c r="B8" s="4">
        <v>30</v>
      </c>
      <c r="C8" s="4">
        <v>30</v>
      </c>
      <c r="D8" s="4">
        <v>30</v>
      </c>
      <c r="E8" s="4">
        <v>30</v>
      </c>
      <c r="F8" s="4">
        <v>30</v>
      </c>
      <c r="G8" s="4"/>
      <c r="H8" s="1" t="s">
        <v>80</v>
      </c>
      <c r="I8" s="4">
        <v>30</v>
      </c>
      <c r="J8" s="4">
        <v>30</v>
      </c>
      <c r="K8" s="4">
        <v>30</v>
      </c>
      <c r="L8" s="4">
        <v>30</v>
      </c>
      <c r="M8" s="4">
        <v>30</v>
      </c>
    </row>
    <row r="9" spans="1:13" s="2" customFormat="1" ht="16.5">
      <c r="A9" s="2" t="s">
        <v>84</v>
      </c>
      <c r="B9" s="5">
        <f>B7*B8/1000</f>
        <v>0.006</v>
      </c>
      <c r="C9" s="5">
        <f>C7*C8/1000</f>
        <v>0.006900000000000001</v>
      </c>
      <c r="D9" s="5">
        <f>D7*D8/1000</f>
        <v>0.0078000000000000005</v>
      </c>
      <c r="E9" s="5">
        <f>E7*E8/1000</f>
        <v>0.009</v>
      </c>
      <c r="F9" s="5">
        <f>F7*F8/1000</f>
        <v>0.0105</v>
      </c>
      <c r="G9" s="5"/>
      <c r="H9" s="2" t="s">
        <v>84</v>
      </c>
      <c r="I9" s="5">
        <f>I7*I8/1000</f>
        <v>0.063</v>
      </c>
      <c r="J9" s="5">
        <f>J7*J8/1000</f>
        <v>0.075</v>
      </c>
      <c r="K9" s="5">
        <f>K7*K8/1000</f>
        <v>0.099</v>
      </c>
      <c r="L9" s="5">
        <f>L7*L8/1000</f>
        <v>0.126</v>
      </c>
      <c r="M9" s="5">
        <f>M7*M8/1000</f>
        <v>0.156</v>
      </c>
    </row>
    <row r="10" spans="1:13" s="2" customFormat="1" ht="16.5">
      <c r="A10" s="2" t="s">
        <v>85</v>
      </c>
      <c r="B10" s="5">
        <f aca="true" t="shared" si="0" ref="B10:F11">B9*60</f>
        <v>0.36</v>
      </c>
      <c r="C10" s="5">
        <f t="shared" si="0"/>
        <v>0.41400000000000003</v>
      </c>
      <c r="D10" s="5">
        <f t="shared" si="0"/>
        <v>0.468</v>
      </c>
      <c r="E10" s="5">
        <f t="shared" si="0"/>
        <v>0.5399999999999999</v>
      </c>
      <c r="F10" s="5">
        <f t="shared" si="0"/>
        <v>0.63</v>
      </c>
      <c r="G10" s="5"/>
      <c r="H10" s="2" t="s">
        <v>85</v>
      </c>
      <c r="I10" s="5">
        <f aca="true" t="shared" si="1" ref="I10:M11">I9*60</f>
        <v>3.7800000000000002</v>
      </c>
      <c r="J10" s="5">
        <f t="shared" si="1"/>
        <v>4.5</v>
      </c>
      <c r="K10" s="5">
        <f t="shared" si="1"/>
        <v>5.94</v>
      </c>
      <c r="L10" s="5">
        <f t="shared" si="1"/>
        <v>7.5600000000000005</v>
      </c>
      <c r="M10" s="5">
        <f t="shared" si="1"/>
        <v>9.36</v>
      </c>
    </row>
    <row r="11" spans="1:13" s="2" customFormat="1" ht="16.5">
      <c r="A11" s="2" t="s">
        <v>4</v>
      </c>
      <c r="B11" s="5">
        <f t="shared" si="0"/>
        <v>21.599999999999998</v>
      </c>
      <c r="C11" s="5">
        <f t="shared" si="0"/>
        <v>24.840000000000003</v>
      </c>
      <c r="D11" s="5">
        <f t="shared" si="0"/>
        <v>28.080000000000002</v>
      </c>
      <c r="E11" s="5">
        <f t="shared" si="0"/>
        <v>32.4</v>
      </c>
      <c r="F11" s="5">
        <f t="shared" si="0"/>
        <v>37.8</v>
      </c>
      <c r="G11" s="5"/>
      <c r="H11" s="2" t="s">
        <v>4</v>
      </c>
      <c r="I11" s="5">
        <f t="shared" si="1"/>
        <v>226.8</v>
      </c>
      <c r="J11" s="5">
        <f t="shared" si="1"/>
        <v>270</v>
      </c>
      <c r="K11" s="5">
        <f t="shared" si="1"/>
        <v>356.40000000000003</v>
      </c>
      <c r="L11" s="5">
        <f t="shared" si="1"/>
        <v>453.6</v>
      </c>
      <c r="M11" s="5">
        <f t="shared" si="1"/>
        <v>561.5999999999999</v>
      </c>
    </row>
    <row r="12" spans="1:13" s="2" customFormat="1" ht="16.5">
      <c r="A12" s="2" t="s">
        <v>5</v>
      </c>
      <c r="B12" s="5">
        <f>B11*24</f>
        <v>518.4</v>
      </c>
      <c r="C12" s="5">
        <f>C11*24</f>
        <v>596.1600000000001</v>
      </c>
      <c r="D12" s="5">
        <f>D11*24</f>
        <v>673.9200000000001</v>
      </c>
      <c r="E12" s="5">
        <f>E11*24</f>
        <v>777.5999999999999</v>
      </c>
      <c r="F12" s="5">
        <f>F11*24</f>
        <v>907.1999999999999</v>
      </c>
      <c r="G12" s="5"/>
      <c r="H12" s="2" t="s">
        <v>5</v>
      </c>
      <c r="I12" s="5">
        <f>I11*24</f>
        <v>5443.200000000001</v>
      </c>
      <c r="J12" s="5">
        <f>J11*24</f>
        <v>6480</v>
      </c>
      <c r="K12" s="5">
        <f>K11*24</f>
        <v>8553.6</v>
      </c>
      <c r="L12" s="5">
        <f>L11*24</f>
        <v>10886.400000000001</v>
      </c>
      <c r="M12" s="5">
        <f>M11*24</f>
        <v>13478.399999999998</v>
      </c>
    </row>
    <row r="13" spans="2:13" s="2" customFormat="1" ht="16.5">
      <c r="B13" s="5"/>
      <c r="C13" s="5"/>
      <c r="D13" s="5"/>
      <c r="E13" s="5"/>
      <c r="F13" s="5"/>
      <c r="G13" s="5"/>
      <c r="I13" s="5"/>
      <c r="J13" s="5"/>
      <c r="K13" s="5"/>
      <c r="L13" s="5"/>
      <c r="M13" s="5"/>
    </row>
    <row r="14" spans="1:13" ht="18">
      <c r="A14" s="7"/>
      <c r="H14" s="7"/>
      <c r="J14" s="6"/>
      <c r="K14" s="6"/>
      <c r="L14" s="6"/>
      <c r="M14" s="6"/>
    </row>
    <row r="15" spans="1:13" ht="18">
      <c r="A15" s="7" t="s">
        <v>76</v>
      </c>
      <c r="H15" s="7" t="s">
        <v>76</v>
      </c>
      <c r="J15" s="6"/>
      <c r="K15" s="6"/>
      <c r="L15" s="6"/>
      <c r="M15" s="6"/>
    </row>
    <row r="16" spans="1:13" ht="16.5">
      <c r="A16" t="s">
        <v>77</v>
      </c>
      <c r="B16" s="6" t="s">
        <v>78</v>
      </c>
      <c r="C16" s="6" t="s">
        <v>74</v>
      </c>
      <c r="D16" s="6" t="s">
        <v>86</v>
      </c>
      <c r="E16" s="6" t="s">
        <v>87</v>
      </c>
      <c r="F16" s="6" t="s">
        <v>11</v>
      </c>
      <c r="H16" t="s">
        <v>48</v>
      </c>
      <c r="I16" s="6" t="s">
        <v>39</v>
      </c>
      <c r="J16" s="6" t="s">
        <v>74</v>
      </c>
      <c r="K16" s="6" t="s">
        <v>88</v>
      </c>
      <c r="L16" s="6" t="s">
        <v>89</v>
      </c>
      <c r="M16" s="6" t="s">
        <v>90</v>
      </c>
    </row>
    <row r="17" spans="1:13" s="1" customFormat="1" ht="16.5">
      <c r="A17" s="1" t="s">
        <v>41</v>
      </c>
      <c r="B17" s="4">
        <v>0.454</v>
      </c>
      <c r="C17" s="4">
        <v>0.5</v>
      </c>
      <c r="D17" s="4">
        <v>0.54</v>
      </c>
      <c r="E17" s="4">
        <v>0.567</v>
      </c>
      <c r="F17" s="4">
        <v>0.72</v>
      </c>
      <c r="G17" s="4"/>
      <c r="H17" s="1" t="s">
        <v>75</v>
      </c>
      <c r="I17" s="4">
        <v>3.3</v>
      </c>
      <c r="J17" s="4">
        <v>3.9</v>
      </c>
      <c r="K17" s="4">
        <v>5.27</v>
      </c>
      <c r="L17" s="4">
        <v>6.9</v>
      </c>
      <c r="M17" s="4">
        <v>9</v>
      </c>
    </row>
    <row r="18" spans="1:13" s="1" customFormat="1" ht="16.5">
      <c r="A18" s="1" t="s">
        <v>91</v>
      </c>
      <c r="B18" s="4">
        <v>30</v>
      </c>
      <c r="C18" s="4">
        <v>30</v>
      </c>
      <c r="D18" s="4">
        <v>30</v>
      </c>
      <c r="E18" s="4">
        <v>30</v>
      </c>
      <c r="F18" s="4">
        <v>30</v>
      </c>
      <c r="G18" s="4"/>
      <c r="H18" s="1" t="s">
        <v>91</v>
      </c>
      <c r="I18" s="4">
        <v>30</v>
      </c>
      <c r="J18" s="4">
        <v>30</v>
      </c>
      <c r="K18" s="4">
        <v>30</v>
      </c>
      <c r="L18" s="4">
        <v>30</v>
      </c>
      <c r="M18" s="4">
        <v>30</v>
      </c>
    </row>
    <row r="19" spans="1:13" s="2" customFormat="1" ht="16.5">
      <c r="A19" s="2" t="s">
        <v>55</v>
      </c>
      <c r="B19" s="5">
        <f>B17*B18/1000</f>
        <v>0.01362</v>
      </c>
      <c r="C19" s="5">
        <f>C17*C18/1000</f>
        <v>0.015</v>
      </c>
      <c r="D19" s="5">
        <f>D17*D18/1000</f>
        <v>0.016200000000000003</v>
      </c>
      <c r="E19" s="5">
        <f>E17*E18/1000</f>
        <v>0.017009999999999997</v>
      </c>
      <c r="F19" s="5">
        <f>F17*F18/1000</f>
        <v>0.021599999999999998</v>
      </c>
      <c r="G19" s="5"/>
      <c r="H19" s="2" t="s">
        <v>92</v>
      </c>
      <c r="I19" s="5">
        <f>I17*I18/1000</f>
        <v>0.099</v>
      </c>
      <c r="J19" s="5">
        <f>J17*J18/1000</f>
        <v>0.117</v>
      </c>
      <c r="K19" s="5">
        <f>K17*K18/1000</f>
        <v>0.1581</v>
      </c>
      <c r="L19" s="5">
        <f>L17*L18/1000</f>
        <v>0.207</v>
      </c>
      <c r="M19" s="5">
        <f>M17*M18/1000</f>
        <v>0.27</v>
      </c>
    </row>
    <row r="20" spans="1:13" s="2" customFormat="1" ht="16.5">
      <c r="A20" s="2" t="s">
        <v>93</v>
      </c>
      <c r="B20" s="5">
        <f aca="true" t="shared" si="2" ref="B20:F21">B19*60</f>
        <v>0.8172</v>
      </c>
      <c r="C20" s="5">
        <f t="shared" si="2"/>
        <v>0.8999999999999999</v>
      </c>
      <c r="D20" s="5">
        <f t="shared" si="2"/>
        <v>0.9720000000000002</v>
      </c>
      <c r="E20" s="5">
        <f t="shared" si="2"/>
        <v>1.0206</v>
      </c>
      <c r="F20" s="5">
        <f t="shared" si="2"/>
        <v>1.2959999999999998</v>
      </c>
      <c r="G20" s="5"/>
      <c r="H20" s="2" t="s">
        <v>93</v>
      </c>
      <c r="I20" s="5">
        <f aca="true" t="shared" si="3" ref="I20:M21">I19*60</f>
        <v>5.94</v>
      </c>
      <c r="J20" s="5">
        <f t="shared" si="3"/>
        <v>7.0200000000000005</v>
      </c>
      <c r="K20" s="5">
        <f t="shared" si="3"/>
        <v>9.485999999999999</v>
      </c>
      <c r="L20" s="5">
        <f t="shared" si="3"/>
        <v>12.42</v>
      </c>
      <c r="M20" s="5">
        <f t="shared" si="3"/>
        <v>16.200000000000003</v>
      </c>
    </row>
    <row r="21" spans="1:13" s="2" customFormat="1" ht="16.5">
      <c r="A21" s="2" t="s">
        <v>4</v>
      </c>
      <c r="B21" s="5">
        <f t="shared" si="2"/>
        <v>49.032000000000004</v>
      </c>
      <c r="C21" s="5">
        <f t="shared" si="2"/>
        <v>53.99999999999999</v>
      </c>
      <c r="D21" s="5">
        <f t="shared" si="2"/>
        <v>58.320000000000014</v>
      </c>
      <c r="E21" s="5">
        <f t="shared" si="2"/>
        <v>61.236</v>
      </c>
      <c r="F21" s="5">
        <f t="shared" si="2"/>
        <v>77.75999999999999</v>
      </c>
      <c r="G21" s="5"/>
      <c r="H21" s="2" t="s">
        <v>4</v>
      </c>
      <c r="I21" s="5">
        <f t="shared" si="3"/>
        <v>356.40000000000003</v>
      </c>
      <c r="J21" s="5">
        <f t="shared" si="3"/>
        <v>421.20000000000005</v>
      </c>
      <c r="K21" s="5">
        <f t="shared" si="3"/>
        <v>569.16</v>
      </c>
      <c r="L21" s="5">
        <f t="shared" si="3"/>
        <v>745.2</v>
      </c>
      <c r="M21" s="5">
        <f t="shared" si="3"/>
        <v>972.0000000000002</v>
      </c>
    </row>
    <row r="22" spans="1:13" s="2" customFormat="1" ht="16.5">
      <c r="A22" s="2" t="s">
        <v>5</v>
      </c>
      <c r="B22" s="5">
        <f>B21*24</f>
        <v>1176.768</v>
      </c>
      <c r="C22" s="5">
        <f>C21*24</f>
        <v>1295.9999999999998</v>
      </c>
      <c r="D22" s="5">
        <f>D21*24</f>
        <v>1399.6800000000003</v>
      </c>
      <c r="E22" s="5">
        <f>E21*24</f>
        <v>1469.664</v>
      </c>
      <c r="F22" s="5">
        <f>F21*24</f>
        <v>1866.2399999999998</v>
      </c>
      <c r="G22" s="5"/>
      <c r="H22" s="2" t="s">
        <v>5</v>
      </c>
      <c r="I22" s="5">
        <f>I21*24</f>
        <v>8553.6</v>
      </c>
      <c r="J22" s="5">
        <f>J21*24</f>
        <v>10108.800000000001</v>
      </c>
      <c r="K22" s="5">
        <f>K21*24</f>
        <v>13659.84</v>
      </c>
      <c r="L22" s="5">
        <f>L21*24</f>
        <v>17884.800000000003</v>
      </c>
      <c r="M22" s="5">
        <f>M21*24</f>
        <v>23328.000000000007</v>
      </c>
    </row>
    <row r="23" spans="2:13" s="2" customFormat="1" ht="16.5">
      <c r="B23" s="5"/>
      <c r="C23" s="5"/>
      <c r="D23" s="5"/>
      <c r="E23" s="5"/>
      <c r="F23" s="5"/>
      <c r="G23" s="5"/>
      <c r="I23" s="5"/>
      <c r="J23" s="5"/>
      <c r="K23" s="5"/>
      <c r="L23" s="5"/>
      <c r="M23" s="5"/>
    </row>
    <row r="24" spans="1:13" ht="18">
      <c r="A24" s="7"/>
      <c r="H24" s="7"/>
      <c r="J24" s="6"/>
      <c r="K24" s="6"/>
      <c r="L24" s="6"/>
      <c r="M24" s="6"/>
    </row>
    <row r="25" spans="1:13" ht="18">
      <c r="A25" s="7" t="s">
        <v>81</v>
      </c>
      <c r="H25" s="7" t="s">
        <v>81</v>
      </c>
      <c r="J25" s="6"/>
      <c r="K25" s="6"/>
      <c r="L25" s="6"/>
      <c r="M25" s="6"/>
    </row>
    <row r="26" spans="1:13" ht="16.5">
      <c r="A26" t="s">
        <v>77</v>
      </c>
      <c r="B26" s="6" t="s">
        <v>78</v>
      </c>
      <c r="C26" s="6" t="s">
        <v>94</v>
      </c>
      <c r="D26" s="6" t="s">
        <v>95</v>
      </c>
      <c r="E26" s="6" t="s">
        <v>96</v>
      </c>
      <c r="F26" s="6" t="s">
        <v>97</v>
      </c>
      <c r="H26" t="s">
        <v>77</v>
      </c>
      <c r="I26" s="6" t="s">
        <v>78</v>
      </c>
      <c r="J26" s="6" t="s">
        <v>94</v>
      </c>
      <c r="K26" s="6" t="s">
        <v>95</v>
      </c>
      <c r="L26" s="6" t="s">
        <v>96</v>
      </c>
      <c r="M26" s="6" t="s">
        <v>97</v>
      </c>
    </row>
    <row r="27" spans="1:13" s="1" customFormat="1" ht="16.5">
      <c r="A27" s="1" t="s">
        <v>12</v>
      </c>
      <c r="B27" s="4">
        <v>2</v>
      </c>
      <c r="C27" s="4">
        <v>2.1</v>
      </c>
      <c r="D27" s="4">
        <v>2.2</v>
      </c>
      <c r="E27" s="4">
        <v>2.5</v>
      </c>
      <c r="F27" s="4">
        <v>2.57</v>
      </c>
      <c r="G27" s="4"/>
      <c r="H27" s="1" t="s">
        <v>12</v>
      </c>
      <c r="I27" s="4">
        <v>8</v>
      </c>
      <c r="J27" s="4">
        <v>9</v>
      </c>
      <c r="K27" s="4">
        <v>13</v>
      </c>
      <c r="L27" s="4">
        <v>19</v>
      </c>
      <c r="M27" s="4">
        <v>26.5</v>
      </c>
    </row>
    <row r="28" spans="1:13" s="1" customFormat="1" ht="16.5">
      <c r="A28" s="1" t="s">
        <v>26</v>
      </c>
      <c r="B28" s="4">
        <v>30</v>
      </c>
      <c r="C28" s="4">
        <v>30</v>
      </c>
      <c r="D28" s="4">
        <v>30</v>
      </c>
      <c r="E28" s="4">
        <v>30</v>
      </c>
      <c r="F28" s="4">
        <v>30</v>
      </c>
      <c r="G28" s="4"/>
      <c r="H28" s="1" t="s">
        <v>26</v>
      </c>
      <c r="I28" s="4">
        <v>30</v>
      </c>
      <c r="J28" s="4">
        <v>30</v>
      </c>
      <c r="K28" s="4">
        <v>30</v>
      </c>
      <c r="L28" s="4">
        <v>30</v>
      </c>
      <c r="M28" s="4">
        <v>30</v>
      </c>
    </row>
    <row r="29" spans="1:13" s="2" customFormat="1" ht="16.5">
      <c r="A29" s="2" t="s">
        <v>98</v>
      </c>
      <c r="B29" s="5">
        <f>B27*B28/1000</f>
        <v>0.06</v>
      </c>
      <c r="C29" s="5">
        <f>C27*C28/1000</f>
        <v>0.063</v>
      </c>
      <c r="D29" s="5">
        <f>D27*D28/1000</f>
        <v>0.066</v>
      </c>
      <c r="E29" s="5">
        <f>E27*E28/1000</f>
        <v>0.075</v>
      </c>
      <c r="F29" s="5">
        <f>F27*F28/1000</f>
        <v>0.07709999999999999</v>
      </c>
      <c r="G29" s="5"/>
      <c r="H29" s="2" t="s">
        <v>84</v>
      </c>
      <c r="I29" s="5">
        <f>I27*I28/1000</f>
        <v>0.24</v>
      </c>
      <c r="J29" s="5">
        <f>J27*J28/1000</f>
        <v>0.27</v>
      </c>
      <c r="K29" s="5">
        <f>K27*K28/1000</f>
        <v>0.39</v>
      </c>
      <c r="L29" s="5">
        <f>L27*L28/1000</f>
        <v>0.57</v>
      </c>
      <c r="M29" s="5">
        <f>M27*M28/1000</f>
        <v>0.795</v>
      </c>
    </row>
    <row r="30" spans="1:13" s="2" customFormat="1" ht="16.5">
      <c r="A30" s="2" t="s">
        <v>85</v>
      </c>
      <c r="B30" s="5">
        <f aca="true" t="shared" si="4" ref="B30:F31">B29*60</f>
        <v>3.5999999999999996</v>
      </c>
      <c r="C30" s="5">
        <f t="shared" si="4"/>
        <v>3.7800000000000002</v>
      </c>
      <c r="D30" s="5">
        <f t="shared" si="4"/>
        <v>3.96</v>
      </c>
      <c r="E30" s="5">
        <f t="shared" si="4"/>
        <v>4.5</v>
      </c>
      <c r="F30" s="5">
        <f t="shared" si="4"/>
        <v>4.6259999999999994</v>
      </c>
      <c r="G30" s="5"/>
      <c r="H30" s="2" t="s">
        <v>85</v>
      </c>
      <c r="I30" s="5">
        <f aca="true" t="shared" si="5" ref="I30:M31">I29*60</f>
        <v>14.399999999999999</v>
      </c>
      <c r="J30" s="5">
        <f t="shared" si="5"/>
        <v>16.200000000000003</v>
      </c>
      <c r="K30" s="5">
        <f t="shared" si="5"/>
        <v>23.400000000000002</v>
      </c>
      <c r="L30" s="5">
        <f t="shared" si="5"/>
        <v>34.199999999999996</v>
      </c>
      <c r="M30" s="5">
        <f t="shared" si="5"/>
        <v>47.7</v>
      </c>
    </row>
    <row r="31" spans="1:13" s="2" customFormat="1" ht="16.5">
      <c r="A31" s="2" t="s">
        <v>99</v>
      </c>
      <c r="B31" s="5">
        <f t="shared" si="4"/>
        <v>215.99999999999997</v>
      </c>
      <c r="C31" s="5">
        <f t="shared" si="4"/>
        <v>226.8</v>
      </c>
      <c r="D31" s="5">
        <f t="shared" si="4"/>
        <v>237.6</v>
      </c>
      <c r="E31" s="5">
        <f t="shared" si="4"/>
        <v>270</v>
      </c>
      <c r="F31" s="5">
        <f t="shared" si="4"/>
        <v>277.55999999999995</v>
      </c>
      <c r="G31" s="5"/>
      <c r="H31" s="2" t="s">
        <v>4</v>
      </c>
      <c r="I31" s="5">
        <f t="shared" si="5"/>
        <v>863.9999999999999</v>
      </c>
      <c r="J31" s="5">
        <f t="shared" si="5"/>
        <v>972.0000000000002</v>
      </c>
      <c r="K31" s="5">
        <f t="shared" si="5"/>
        <v>1404.0000000000002</v>
      </c>
      <c r="L31" s="5">
        <f t="shared" si="5"/>
        <v>2051.9999999999995</v>
      </c>
      <c r="M31" s="5">
        <f t="shared" si="5"/>
        <v>2862</v>
      </c>
    </row>
    <row r="32" spans="1:13" s="2" customFormat="1" ht="16.5">
      <c r="A32" s="2" t="s">
        <v>5</v>
      </c>
      <c r="B32" s="5">
        <f>B31*24</f>
        <v>5183.999999999999</v>
      </c>
      <c r="C32" s="5">
        <f>C31*24</f>
        <v>5443.200000000001</v>
      </c>
      <c r="D32" s="5">
        <f>D31*24</f>
        <v>5702.4</v>
      </c>
      <c r="E32" s="5">
        <f>E31*24</f>
        <v>6480</v>
      </c>
      <c r="F32" s="5">
        <f>F31*24</f>
        <v>6661.439999999999</v>
      </c>
      <c r="G32" s="5"/>
      <c r="H32" s="2" t="s">
        <v>5</v>
      </c>
      <c r="I32" s="5">
        <f>I31*24</f>
        <v>20735.999999999996</v>
      </c>
      <c r="J32" s="5">
        <f>J31*24</f>
        <v>23328.000000000007</v>
      </c>
      <c r="K32" s="5">
        <f>K31*24</f>
        <v>33696.00000000001</v>
      </c>
      <c r="L32" s="5">
        <f>L31*24</f>
        <v>49247.999999999985</v>
      </c>
      <c r="M32" s="5">
        <f>M31*24</f>
        <v>68688</v>
      </c>
    </row>
    <row r="33" ht="18">
      <c r="A33" s="7"/>
    </row>
    <row r="37" spans="1:13" s="11" customFormat="1" ht="16.5">
      <c r="A37" s="8" t="s">
        <v>100</v>
      </c>
      <c r="B37" s="9"/>
      <c r="C37" s="9"/>
      <c r="D37" s="9"/>
      <c r="E37" s="9"/>
      <c r="F37" s="9"/>
      <c r="G37" s="9"/>
      <c r="H37" s="9"/>
      <c r="I37" s="9"/>
      <c r="J37" s="10"/>
      <c r="K37" s="10"/>
      <c r="L37" s="10"/>
      <c r="M37" s="10"/>
    </row>
    <row r="38" spans="1:13" s="11" customFormat="1" ht="16.5">
      <c r="A38" s="8" t="s">
        <v>172</v>
      </c>
      <c r="B38" s="9"/>
      <c r="C38" s="9"/>
      <c r="D38" s="9"/>
      <c r="E38" s="9"/>
      <c r="F38" s="9"/>
      <c r="G38" s="9"/>
      <c r="H38" s="9"/>
      <c r="I38" s="9"/>
      <c r="J38" s="10"/>
      <c r="K38" s="10"/>
      <c r="L38" s="10"/>
      <c r="M38" s="10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A38" sqref="A38"/>
    </sheetView>
  </sheetViews>
  <sheetFormatPr defaultColWidth="9.00390625" defaultRowHeight="16.5"/>
  <cols>
    <col min="1" max="1" width="28.25390625" style="0" customWidth="1"/>
    <col min="2" max="2" width="9.125" style="6" customWidth="1"/>
    <col min="3" max="4" width="9.50390625" style="6" bestFit="1" customWidth="1"/>
    <col min="5" max="5" width="9.875" style="6" customWidth="1"/>
    <col min="6" max="6" width="9.50390625" style="6" bestFit="1" customWidth="1"/>
    <col min="7" max="7" width="3.00390625" style="6" customWidth="1"/>
    <col min="8" max="8" width="28.625" style="6" customWidth="1"/>
    <col min="9" max="9" width="9.50390625" style="6" bestFit="1" customWidth="1"/>
    <col min="10" max="10" width="9.50390625" style="0" bestFit="1" customWidth="1"/>
    <col min="11" max="11" width="8.625" style="0" customWidth="1"/>
    <col min="12" max="12" width="10.50390625" style="0" bestFit="1" customWidth="1"/>
    <col min="13" max="13" width="9.50390625" style="0" bestFit="1" customWidth="1"/>
  </cols>
  <sheetData>
    <row r="1" ht="20.25">
      <c r="M1" s="13" t="s">
        <v>142</v>
      </c>
    </row>
    <row r="2" spans="2:9" ht="16.5">
      <c r="B2" s="12" t="s">
        <v>101</v>
      </c>
      <c r="I2" s="12" t="s">
        <v>101</v>
      </c>
    </row>
    <row r="3" spans="1:8" ht="18">
      <c r="A3" s="7" t="s">
        <v>73</v>
      </c>
      <c r="H3" s="7" t="s">
        <v>35</v>
      </c>
    </row>
    <row r="5" spans="1:13" ht="18">
      <c r="A5" s="7" t="s">
        <v>82</v>
      </c>
      <c r="H5" s="7" t="s">
        <v>82</v>
      </c>
      <c r="J5" s="6"/>
      <c r="K5" s="6"/>
      <c r="L5" s="6"/>
      <c r="M5" s="6"/>
    </row>
    <row r="6" spans="1:13" ht="16.5">
      <c r="A6" t="s">
        <v>83</v>
      </c>
      <c r="B6" s="6" t="s">
        <v>39</v>
      </c>
      <c r="C6" s="6" t="s">
        <v>8</v>
      </c>
      <c r="D6" s="6" t="s">
        <v>40</v>
      </c>
      <c r="E6" s="6" t="s">
        <v>10</v>
      </c>
      <c r="F6" s="6" t="s">
        <v>11</v>
      </c>
      <c r="H6" t="s">
        <v>6</v>
      </c>
      <c r="I6" s="6" t="s">
        <v>39</v>
      </c>
      <c r="J6" s="6" t="s">
        <v>8</v>
      </c>
      <c r="K6" s="6" t="s">
        <v>40</v>
      </c>
      <c r="L6" s="6" t="s">
        <v>10</v>
      </c>
      <c r="M6" s="6" t="s">
        <v>11</v>
      </c>
    </row>
    <row r="7" spans="1:13" s="1" customFormat="1" ht="16.5">
      <c r="A7" s="1" t="s">
        <v>41</v>
      </c>
      <c r="B7" s="4">
        <v>0.18</v>
      </c>
      <c r="C7" s="4">
        <v>0.26</v>
      </c>
      <c r="D7" s="4">
        <v>0.4</v>
      </c>
      <c r="E7" s="4">
        <v>0.71</v>
      </c>
      <c r="F7" s="4">
        <v>0.89</v>
      </c>
      <c r="G7" s="4"/>
      <c r="H7" s="1" t="s">
        <v>79</v>
      </c>
      <c r="I7" s="4">
        <v>2.08</v>
      </c>
      <c r="J7" s="4">
        <v>2.58</v>
      </c>
      <c r="K7" s="4">
        <v>3.81</v>
      </c>
      <c r="L7" s="4">
        <v>5.04</v>
      </c>
      <c r="M7" s="4">
        <v>6.49</v>
      </c>
    </row>
    <row r="8" spans="1:13" s="1" customFormat="1" ht="16.5">
      <c r="A8" s="1" t="s">
        <v>80</v>
      </c>
      <c r="B8" s="4">
        <v>30</v>
      </c>
      <c r="C8" s="4">
        <v>30</v>
      </c>
      <c r="D8" s="4">
        <v>30</v>
      </c>
      <c r="E8" s="4">
        <v>30</v>
      </c>
      <c r="F8" s="4">
        <v>30</v>
      </c>
      <c r="G8" s="4"/>
      <c r="H8" s="1" t="s">
        <v>80</v>
      </c>
      <c r="I8" s="4">
        <v>30</v>
      </c>
      <c r="J8" s="4">
        <v>30</v>
      </c>
      <c r="K8" s="4">
        <v>30</v>
      </c>
      <c r="L8" s="4">
        <v>30</v>
      </c>
      <c r="M8" s="4">
        <v>30</v>
      </c>
    </row>
    <row r="9" spans="1:13" s="2" customFormat="1" ht="16.5">
      <c r="A9" s="2" t="s">
        <v>84</v>
      </c>
      <c r="B9" s="5">
        <f>B7*B8/1000</f>
        <v>0.005399999999999999</v>
      </c>
      <c r="C9" s="5">
        <f>C7*C8/1000</f>
        <v>0.0078000000000000005</v>
      </c>
      <c r="D9" s="5">
        <f>D7*D8/1000</f>
        <v>0.012</v>
      </c>
      <c r="E9" s="5">
        <f>E7*E8/1000</f>
        <v>0.021299999999999996</v>
      </c>
      <c r="F9" s="5">
        <f>F7*F8/1000</f>
        <v>0.026699999999999998</v>
      </c>
      <c r="G9" s="5"/>
      <c r="H9" s="2" t="s">
        <v>84</v>
      </c>
      <c r="I9" s="5">
        <f>I7*I8/1000</f>
        <v>0.062400000000000004</v>
      </c>
      <c r="J9" s="5">
        <f>J7*J8/1000</f>
        <v>0.07740000000000001</v>
      </c>
      <c r="K9" s="5">
        <f>K7*K8/1000</f>
        <v>0.1143</v>
      </c>
      <c r="L9" s="5">
        <f>L7*L8/1000</f>
        <v>0.1512</v>
      </c>
      <c r="M9" s="5">
        <f>M7*M8/1000</f>
        <v>0.1947</v>
      </c>
    </row>
    <row r="10" spans="1:13" s="2" customFormat="1" ht="16.5">
      <c r="A10" s="2" t="s">
        <v>85</v>
      </c>
      <c r="B10" s="5">
        <f aca="true" t="shared" si="0" ref="B10:F11">B9*60</f>
        <v>0.32399999999999995</v>
      </c>
      <c r="C10" s="5">
        <f t="shared" si="0"/>
        <v>0.468</v>
      </c>
      <c r="D10" s="5">
        <f t="shared" si="0"/>
        <v>0.72</v>
      </c>
      <c r="E10" s="5">
        <f t="shared" si="0"/>
        <v>1.2779999999999998</v>
      </c>
      <c r="F10" s="5">
        <f t="shared" si="0"/>
        <v>1.6019999999999999</v>
      </c>
      <c r="G10" s="5"/>
      <c r="H10" s="2" t="s">
        <v>85</v>
      </c>
      <c r="I10" s="5">
        <f aca="true" t="shared" si="1" ref="I10:M11">I9*60</f>
        <v>3.744</v>
      </c>
      <c r="J10" s="5">
        <f t="shared" si="1"/>
        <v>4.644000000000001</v>
      </c>
      <c r="K10" s="5">
        <f t="shared" si="1"/>
        <v>6.858</v>
      </c>
      <c r="L10" s="5">
        <f t="shared" si="1"/>
        <v>9.072</v>
      </c>
      <c r="M10" s="5">
        <f t="shared" si="1"/>
        <v>11.682</v>
      </c>
    </row>
    <row r="11" spans="1:13" s="2" customFormat="1" ht="16.5">
      <c r="A11" s="2" t="s">
        <v>4</v>
      </c>
      <c r="B11" s="5">
        <f t="shared" si="0"/>
        <v>19.439999999999998</v>
      </c>
      <c r="C11" s="5">
        <f t="shared" si="0"/>
        <v>28.080000000000002</v>
      </c>
      <c r="D11" s="5">
        <f t="shared" si="0"/>
        <v>43.199999999999996</v>
      </c>
      <c r="E11" s="5">
        <f t="shared" si="0"/>
        <v>76.67999999999999</v>
      </c>
      <c r="F11" s="5">
        <f t="shared" si="0"/>
        <v>96.11999999999999</v>
      </c>
      <c r="G11" s="5"/>
      <c r="H11" s="2" t="s">
        <v>4</v>
      </c>
      <c r="I11" s="5">
        <f t="shared" si="1"/>
        <v>224.64000000000001</v>
      </c>
      <c r="J11" s="5">
        <f t="shared" si="1"/>
        <v>278.64000000000004</v>
      </c>
      <c r="K11" s="5">
        <f t="shared" si="1"/>
        <v>411.47999999999996</v>
      </c>
      <c r="L11" s="5">
        <f t="shared" si="1"/>
        <v>544.3199999999999</v>
      </c>
      <c r="M11" s="5">
        <f t="shared" si="1"/>
        <v>700.9200000000001</v>
      </c>
    </row>
    <row r="12" spans="1:13" s="2" customFormat="1" ht="16.5">
      <c r="A12" s="2" t="s">
        <v>5</v>
      </c>
      <c r="B12" s="5">
        <f>B11*24</f>
        <v>466.55999999999995</v>
      </c>
      <c r="C12" s="5">
        <f>C11*24</f>
        <v>673.9200000000001</v>
      </c>
      <c r="D12" s="5">
        <f>D11*24</f>
        <v>1036.8</v>
      </c>
      <c r="E12" s="5">
        <f>E11*24</f>
        <v>1840.3199999999997</v>
      </c>
      <c r="F12" s="5">
        <f>F11*24</f>
        <v>2306.8799999999997</v>
      </c>
      <c r="G12" s="5"/>
      <c r="H12" s="2" t="s">
        <v>5</v>
      </c>
      <c r="I12" s="5">
        <f>I11*24</f>
        <v>5391.360000000001</v>
      </c>
      <c r="J12" s="5">
        <f>J11*24</f>
        <v>6687.360000000001</v>
      </c>
      <c r="K12" s="5">
        <f>K11*24</f>
        <v>9875.519999999999</v>
      </c>
      <c r="L12" s="5">
        <f>L11*24</f>
        <v>13063.679999999998</v>
      </c>
      <c r="M12" s="5">
        <f>M11*24</f>
        <v>16822.08</v>
      </c>
    </row>
    <row r="13" spans="2:13" s="2" customFormat="1" ht="16.5">
      <c r="B13" s="5"/>
      <c r="C13" s="5"/>
      <c r="D13" s="5"/>
      <c r="E13" s="5"/>
      <c r="F13" s="5"/>
      <c r="G13" s="5"/>
      <c r="I13" s="5"/>
      <c r="J13" s="5"/>
      <c r="K13" s="5"/>
      <c r="L13" s="5"/>
      <c r="M13" s="5"/>
    </row>
    <row r="14" spans="1:13" ht="18">
      <c r="A14" s="7"/>
      <c r="H14" s="7"/>
      <c r="J14" s="6"/>
      <c r="K14" s="6"/>
      <c r="L14" s="6"/>
      <c r="M14" s="6"/>
    </row>
    <row r="15" spans="1:13" ht="18">
      <c r="A15" s="7" t="s">
        <v>76</v>
      </c>
      <c r="H15" s="7" t="s">
        <v>76</v>
      </c>
      <c r="J15" s="6"/>
      <c r="K15" s="6"/>
      <c r="L15" s="6"/>
      <c r="M15" s="6"/>
    </row>
    <row r="16" spans="1:13" ht="16.5">
      <c r="A16" t="s">
        <v>77</v>
      </c>
      <c r="B16" s="6" t="s">
        <v>78</v>
      </c>
      <c r="C16" s="6" t="s">
        <v>74</v>
      </c>
      <c r="D16" s="6" t="s">
        <v>86</v>
      </c>
      <c r="E16" s="6" t="s">
        <v>87</v>
      </c>
      <c r="F16" s="6" t="s">
        <v>11</v>
      </c>
      <c r="H16" t="s">
        <v>48</v>
      </c>
      <c r="I16" s="6" t="s">
        <v>39</v>
      </c>
      <c r="J16" s="6" t="s">
        <v>74</v>
      </c>
      <c r="K16" s="6" t="s">
        <v>88</v>
      </c>
      <c r="L16" s="6" t="s">
        <v>89</v>
      </c>
      <c r="M16" s="6" t="s">
        <v>90</v>
      </c>
    </row>
    <row r="17" spans="1:13" s="1" customFormat="1" ht="16.5">
      <c r="A17" s="1" t="s">
        <v>41</v>
      </c>
      <c r="B17" s="4">
        <v>0.48</v>
      </c>
      <c r="C17" s="4">
        <v>0.64</v>
      </c>
      <c r="D17" s="4">
        <v>1.15</v>
      </c>
      <c r="E17" s="4">
        <v>2.11</v>
      </c>
      <c r="F17" s="4">
        <v>2.55</v>
      </c>
      <c r="G17" s="4"/>
      <c r="H17" s="1" t="s">
        <v>75</v>
      </c>
      <c r="I17" s="4">
        <v>4.09</v>
      </c>
      <c r="J17" s="4">
        <v>4.97</v>
      </c>
      <c r="K17" s="4">
        <v>7.95</v>
      </c>
      <c r="L17" s="4">
        <v>12.01</v>
      </c>
      <c r="M17" s="4">
        <v>14.74</v>
      </c>
    </row>
    <row r="18" spans="1:13" s="1" customFormat="1" ht="16.5">
      <c r="A18" s="1" t="s">
        <v>91</v>
      </c>
      <c r="B18" s="4">
        <v>30</v>
      </c>
      <c r="C18" s="4">
        <v>30</v>
      </c>
      <c r="D18" s="4">
        <v>30</v>
      </c>
      <c r="E18" s="4">
        <v>30</v>
      </c>
      <c r="F18" s="4">
        <v>30</v>
      </c>
      <c r="G18" s="4"/>
      <c r="H18" s="1" t="s">
        <v>91</v>
      </c>
      <c r="I18" s="4">
        <v>30</v>
      </c>
      <c r="J18" s="4">
        <v>30</v>
      </c>
      <c r="K18" s="4">
        <v>30</v>
      </c>
      <c r="L18" s="4">
        <v>30</v>
      </c>
      <c r="M18" s="4">
        <v>30</v>
      </c>
    </row>
    <row r="19" spans="1:13" s="2" customFormat="1" ht="16.5">
      <c r="A19" s="2" t="s">
        <v>55</v>
      </c>
      <c r="B19" s="5">
        <f>B17*B18/1000</f>
        <v>0.014399999999999998</v>
      </c>
      <c r="C19" s="5">
        <f>C17*C18/1000</f>
        <v>0.0192</v>
      </c>
      <c r="D19" s="5">
        <f>D17*D18/1000</f>
        <v>0.0345</v>
      </c>
      <c r="E19" s="5">
        <f>E17*E18/1000</f>
        <v>0.0633</v>
      </c>
      <c r="F19" s="5">
        <f>F17*F18/1000</f>
        <v>0.0765</v>
      </c>
      <c r="G19" s="5"/>
      <c r="H19" s="2" t="s">
        <v>92</v>
      </c>
      <c r="I19" s="5">
        <f>I17*I18/1000</f>
        <v>0.12269999999999999</v>
      </c>
      <c r="J19" s="5">
        <f>J17*J18/1000</f>
        <v>0.14909999999999998</v>
      </c>
      <c r="K19" s="5">
        <f>K17*K18/1000</f>
        <v>0.2385</v>
      </c>
      <c r="L19" s="5">
        <f>L17*L18/1000</f>
        <v>0.3603</v>
      </c>
      <c r="M19" s="5">
        <f>M17*M18/1000</f>
        <v>0.4422</v>
      </c>
    </row>
    <row r="20" spans="1:13" s="2" customFormat="1" ht="16.5">
      <c r="A20" s="2" t="s">
        <v>93</v>
      </c>
      <c r="B20" s="5">
        <f aca="true" t="shared" si="2" ref="B20:F21">B19*60</f>
        <v>0.8639999999999999</v>
      </c>
      <c r="C20" s="5">
        <f t="shared" si="2"/>
        <v>1.152</v>
      </c>
      <c r="D20" s="5">
        <f t="shared" si="2"/>
        <v>2.0700000000000003</v>
      </c>
      <c r="E20" s="5">
        <f t="shared" si="2"/>
        <v>3.7979999999999996</v>
      </c>
      <c r="F20" s="5">
        <f t="shared" si="2"/>
        <v>4.59</v>
      </c>
      <c r="G20" s="5"/>
      <c r="H20" s="2" t="s">
        <v>93</v>
      </c>
      <c r="I20" s="5">
        <f aca="true" t="shared" si="3" ref="I20:M21">I19*60</f>
        <v>7.361999999999999</v>
      </c>
      <c r="J20" s="5">
        <f t="shared" si="3"/>
        <v>8.946</v>
      </c>
      <c r="K20" s="5">
        <f t="shared" si="3"/>
        <v>14.309999999999999</v>
      </c>
      <c r="L20" s="5">
        <f t="shared" si="3"/>
        <v>21.618000000000002</v>
      </c>
      <c r="M20" s="5">
        <f t="shared" si="3"/>
        <v>26.532</v>
      </c>
    </row>
    <row r="21" spans="1:13" s="2" customFormat="1" ht="16.5">
      <c r="A21" s="2" t="s">
        <v>4</v>
      </c>
      <c r="B21" s="5">
        <f t="shared" si="2"/>
        <v>51.83999999999999</v>
      </c>
      <c r="C21" s="5">
        <f t="shared" si="2"/>
        <v>69.11999999999999</v>
      </c>
      <c r="D21" s="5">
        <f t="shared" si="2"/>
        <v>124.20000000000002</v>
      </c>
      <c r="E21" s="5">
        <f t="shared" si="2"/>
        <v>227.87999999999997</v>
      </c>
      <c r="F21" s="5">
        <f t="shared" si="2"/>
        <v>275.4</v>
      </c>
      <c r="G21" s="5"/>
      <c r="H21" s="2" t="s">
        <v>4</v>
      </c>
      <c r="I21" s="5">
        <f t="shared" si="3"/>
        <v>441.71999999999997</v>
      </c>
      <c r="J21" s="5">
        <f t="shared" si="3"/>
        <v>536.76</v>
      </c>
      <c r="K21" s="5">
        <f t="shared" si="3"/>
        <v>858.5999999999999</v>
      </c>
      <c r="L21" s="5">
        <f t="shared" si="3"/>
        <v>1297.0800000000002</v>
      </c>
      <c r="M21" s="5">
        <f t="shared" si="3"/>
        <v>1591.92</v>
      </c>
    </row>
    <row r="22" spans="1:13" s="2" customFormat="1" ht="16.5">
      <c r="A22" s="2" t="s">
        <v>5</v>
      </c>
      <c r="B22" s="5">
        <f>B21*24</f>
        <v>1244.1599999999999</v>
      </c>
      <c r="C22" s="5">
        <f>C21*24</f>
        <v>1658.8799999999997</v>
      </c>
      <c r="D22" s="5">
        <f>D21*24</f>
        <v>2980.8</v>
      </c>
      <c r="E22" s="5">
        <f>E21*24</f>
        <v>5469.119999999999</v>
      </c>
      <c r="F22" s="5">
        <f>F21*24</f>
        <v>6609.599999999999</v>
      </c>
      <c r="G22" s="5"/>
      <c r="H22" s="2" t="s">
        <v>5</v>
      </c>
      <c r="I22" s="5">
        <f>I21*24</f>
        <v>10601.279999999999</v>
      </c>
      <c r="J22" s="5">
        <f>J21*24</f>
        <v>12882.24</v>
      </c>
      <c r="K22" s="5">
        <f>K21*24</f>
        <v>20606.399999999998</v>
      </c>
      <c r="L22" s="5">
        <f>L21*24</f>
        <v>31129.920000000006</v>
      </c>
      <c r="M22" s="5">
        <f>M21*24</f>
        <v>38206.08</v>
      </c>
    </row>
    <row r="23" spans="2:13" s="2" customFormat="1" ht="16.5">
      <c r="B23" s="5"/>
      <c r="C23" s="5"/>
      <c r="D23" s="5"/>
      <c r="E23" s="5"/>
      <c r="F23" s="5"/>
      <c r="G23" s="5"/>
      <c r="I23" s="5"/>
      <c r="J23" s="5"/>
      <c r="K23" s="5"/>
      <c r="L23" s="5"/>
      <c r="M23" s="5"/>
    </row>
    <row r="24" spans="1:13" ht="18">
      <c r="A24" s="7"/>
      <c r="H24" s="7"/>
      <c r="J24" s="6"/>
      <c r="K24" s="6"/>
      <c r="L24" s="6"/>
      <c r="M24" s="6"/>
    </row>
    <row r="25" spans="1:13" ht="18">
      <c r="A25" s="7" t="s">
        <v>81</v>
      </c>
      <c r="H25" s="7" t="s">
        <v>81</v>
      </c>
      <c r="J25" s="6"/>
      <c r="K25" s="6"/>
      <c r="L25" s="6"/>
      <c r="M25" s="6"/>
    </row>
    <row r="26" spans="1:13" ht="16.5">
      <c r="A26" t="s">
        <v>77</v>
      </c>
      <c r="B26" s="6" t="s">
        <v>78</v>
      </c>
      <c r="C26" s="6" t="s">
        <v>94</v>
      </c>
      <c r="D26" s="6" t="s">
        <v>95</v>
      </c>
      <c r="E26" s="6" t="s">
        <v>96</v>
      </c>
      <c r="F26" s="6" t="s">
        <v>97</v>
      </c>
      <c r="H26" t="s">
        <v>77</v>
      </c>
      <c r="I26" s="6" t="s">
        <v>78</v>
      </c>
      <c r="J26" s="6" t="s">
        <v>94</v>
      </c>
      <c r="K26" s="6" t="s">
        <v>95</v>
      </c>
      <c r="L26" s="6" t="s">
        <v>96</v>
      </c>
      <c r="M26" s="6" t="s">
        <v>97</v>
      </c>
    </row>
    <row r="27" spans="1:13" s="1" customFormat="1" ht="16.5">
      <c r="A27" s="1" t="s">
        <v>12</v>
      </c>
      <c r="B27" s="4">
        <v>1.57</v>
      </c>
      <c r="C27" s="4">
        <v>2</v>
      </c>
      <c r="D27" s="4">
        <v>3.18</v>
      </c>
      <c r="E27" s="4">
        <v>5.94</v>
      </c>
      <c r="F27" s="4">
        <v>7.24</v>
      </c>
      <c r="G27" s="4"/>
      <c r="H27" s="1" t="s">
        <v>12</v>
      </c>
      <c r="I27" s="4">
        <v>11.55</v>
      </c>
      <c r="J27" s="4">
        <v>15.48</v>
      </c>
      <c r="K27" s="4">
        <v>24.38</v>
      </c>
      <c r="L27" s="4">
        <v>34.17</v>
      </c>
      <c r="M27" s="4">
        <v>44.08</v>
      </c>
    </row>
    <row r="28" spans="1:13" s="1" customFormat="1" ht="16.5">
      <c r="A28" s="1" t="s">
        <v>26</v>
      </c>
      <c r="B28" s="4">
        <v>30</v>
      </c>
      <c r="C28" s="4">
        <v>30</v>
      </c>
      <c r="D28" s="4">
        <v>30</v>
      </c>
      <c r="E28" s="4">
        <v>30</v>
      </c>
      <c r="F28" s="4">
        <v>30</v>
      </c>
      <c r="G28" s="4"/>
      <c r="H28" s="1" t="s">
        <v>26</v>
      </c>
      <c r="I28" s="4">
        <v>30</v>
      </c>
      <c r="J28" s="4">
        <v>30</v>
      </c>
      <c r="K28" s="4">
        <v>30</v>
      </c>
      <c r="L28" s="4">
        <v>30</v>
      </c>
      <c r="M28" s="4">
        <v>30</v>
      </c>
    </row>
    <row r="29" spans="1:13" s="2" customFormat="1" ht="16.5">
      <c r="A29" s="2" t="s">
        <v>98</v>
      </c>
      <c r="B29" s="5">
        <f>B27*B28/1000</f>
        <v>0.0471</v>
      </c>
      <c r="C29" s="5">
        <f>C27*C28/1000</f>
        <v>0.06</v>
      </c>
      <c r="D29" s="5">
        <f>D27*D28/1000</f>
        <v>0.09540000000000001</v>
      </c>
      <c r="E29" s="5">
        <f>E27*E28/1000</f>
        <v>0.17820000000000003</v>
      </c>
      <c r="F29" s="5">
        <f>F27*F28/1000</f>
        <v>0.2172</v>
      </c>
      <c r="G29" s="5"/>
      <c r="H29" s="2" t="s">
        <v>84</v>
      </c>
      <c r="I29" s="5">
        <f>I27*I28/1000</f>
        <v>0.3465</v>
      </c>
      <c r="J29" s="5">
        <f>J27*J28/1000</f>
        <v>0.46440000000000003</v>
      </c>
      <c r="K29" s="5">
        <f>K27*K28/1000</f>
        <v>0.7313999999999999</v>
      </c>
      <c r="L29" s="5">
        <f>L27*L28/1000</f>
        <v>1.0251000000000001</v>
      </c>
      <c r="M29" s="5">
        <f>M27*M28/1000</f>
        <v>1.3223999999999998</v>
      </c>
    </row>
    <row r="30" spans="1:13" s="2" customFormat="1" ht="16.5">
      <c r="A30" s="2" t="s">
        <v>85</v>
      </c>
      <c r="B30" s="5">
        <f aca="true" t="shared" si="4" ref="B30:F31">B29*60</f>
        <v>2.826</v>
      </c>
      <c r="C30" s="5">
        <f t="shared" si="4"/>
        <v>3.5999999999999996</v>
      </c>
      <c r="D30" s="5">
        <f t="shared" si="4"/>
        <v>5.724000000000001</v>
      </c>
      <c r="E30" s="5">
        <f t="shared" si="4"/>
        <v>10.692000000000002</v>
      </c>
      <c r="F30" s="5">
        <f t="shared" si="4"/>
        <v>13.032</v>
      </c>
      <c r="G30" s="5"/>
      <c r="H30" s="2" t="s">
        <v>85</v>
      </c>
      <c r="I30" s="5">
        <f aca="true" t="shared" si="5" ref="I30:M31">I29*60</f>
        <v>20.79</v>
      </c>
      <c r="J30" s="5">
        <f t="shared" si="5"/>
        <v>27.864</v>
      </c>
      <c r="K30" s="5">
        <f t="shared" si="5"/>
        <v>43.88399999999999</v>
      </c>
      <c r="L30" s="5">
        <f t="shared" si="5"/>
        <v>61.50600000000001</v>
      </c>
      <c r="M30" s="5">
        <f t="shared" si="5"/>
        <v>79.344</v>
      </c>
    </row>
    <row r="31" spans="1:13" s="2" customFormat="1" ht="16.5">
      <c r="A31" s="2" t="s">
        <v>99</v>
      </c>
      <c r="B31" s="5">
        <f t="shared" si="4"/>
        <v>169.56</v>
      </c>
      <c r="C31" s="5">
        <f t="shared" si="4"/>
        <v>215.99999999999997</v>
      </c>
      <c r="D31" s="5">
        <f t="shared" si="4"/>
        <v>343.44000000000005</v>
      </c>
      <c r="E31" s="5">
        <f t="shared" si="4"/>
        <v>641.5200000000001</v>
      </c>
      <c r="F31" s="5">
        <f t="shared" si="4"/>
        <v>781.92</v>
      </c>
      <c r="G31" s="5"/>
      <c r="H31" s="2" t="s">
        <v>4</v>
      </c>
      <c r="I31" s="5">
        <f t="shared" si="5"/>
        <v>1247.3999999999999</v>
      </c>
      <c r="J31" s="5">
        <f t="shared" si="5"/>
        <v>1671.8400000000001</v>
      </c>
      <c r="K31" s="5">
        <f t="shared" si="5"/>
        <v>2633.0399999999995</v>
      </c>
      <c r="L31" s="5">
        <f t="shared" si="5"/>
        <v>3690.3600000000006</v>
      </c>
      <c r="M31" s="5">
        <f t="shared" si="5"/>
        <v>4760.639999999999</v>
      </c>
    </row>
    <row r="32" spans="1:13" s="2" customFormat="1" ht="16.5">
      <c r="A32" s="2" t="s">
        <v>5</v>
      </c>
      <c r="B32" s="5">
        <f>B31*24</f>
        <v>4069.44</v>
      </c>
      <c r="C32" s="5">
        <f>C31*24</f>
        <v>5183.999999999999</v>
      </c>
      <c r="D32" s="5">
        <f>D31*24</f>
        <v>8242.560000000001</v>
      </c>
      <c r="E32" s="5">
        <f>E31*24</f>
        <v>15396.480000000003</v>
      </c>
      <c r="F32" s="5">
        <f>F31*24</f>
        <v>18766.079999999998</v>
      </c>
      <c r="G32" s="5"/>
      <c r="H32" s="2" t="s">
        <v>5</v>
      </c>
      <c r="I32" s="5">
        <f>I31*24</f>
        <v>29937.6</v>
      </c>
      <c r="J32" s="5">
        <f>J31*24</f>
        <v>40124.16</v>
      </c>
      <c r="K32" s="5">
        <f>K31*24</f>
        <v>63192.95999999999</v>
      </c>
      <c r="L32" s="5">
        <f>L31*24</f>
        <v>88568.64000000001</v>
      </c>
      <c r="M32" s="5">
        <f>M31*24</f>
        <v>114255.35999999999</v>
      </c>
    </row>
    <row r="33" ht="18">
      <c r="A33" s="7"/>
    </row>
    <row r="37" spans="1:13" s="11" customFormat="1" ht="16.5">
      <c r="A37" s="8" t="s">
        <v>100</v>
      </c>
      <c r="B37" s="9"/>
      <c r="C37" s="9"/>
      <c r="D37" s="9"/>
      <c r="E37" s="9"/>
      <c r="F37" s="9"/>
      <c r="G37" s="9"/>
      <c r="H37" s="9"/>
      <c r="I37" s="9"/>
      <c r="J37" s="10"/>
      <c r="K37" s="10"/>
      <c r="L37" s="10"/>
      <c r="M37" s="10"/>
    </row>
    <row r="38" spans="1:13" s="11" customFormat="1" ht="16.5">
      <c r="A38" s="8" t="s">
        <v>172</v>
      </c>
      <c r="B38" s="9"/>
      <c r="C38" s="9"/>
      <c r="D38" s="9"/>
      <c r="E38" s="9"/>
      <c r="F38" s="9"/>
      <c r="G38" s="9"/>
      <c r="H38" s="9"/>
      <c r="I38" s="9"/>
      <c r="J38" s="10"/>
      <c r="K38" s="10"/>
      <c r="L38" s="10"/>
      <c r="M38" s="1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3">
      <selection activeCell="A38" sqref="A38"/>
    </sheetView>
  </sheetViews>
  <sheetFormatPr defaultColWidth="9.00390625" defaultRowHeight="16.5"/>
  <cols>
    <col min="1" max="1" width="28.25390625" style="0" customWidth="1"/>
    <col min="2" max="2" width="9.125" style="6" customWidth="1"/>
    <col min="3" max="4" width="9.50390625" style="6" bestFit="1" customWidth="1"/>
    <col min="5" max="5" width="9.875" style="6" customWidth="1"/>
    <col min="6" max="6" width="9.50390625" style="6" bestFit="1" customWidth="1"/>
    <col min="7" max="7" width="3.00390625" style="6" customWidth="1"/>
    <col min="8" max="8" width="28.625" style="6" customWidth="1"/>
    <col min="9" max="9" width="9.50390625" style="6" bestFit="1" customWidth="1"/>
    <col min="10" max="10" width="9.50390625" style="0" bestFit="1" customWidth="1"/>
    <col min="11" max="11" width="8.625" style="0" customWidth="1"/>
    <col min="12" max="12" width="10.50390625" style="0" bestFit="1" customWidth="1"/>
    <col min="13" max="13" width="9.50390625" style="0" bestFit="1" customWidth="1"/>
  </cols>
  <sheetData>
    <row r="1" ht="20.25">
      <c r="H1" s="13" t="s">
        <v>144</v>
      </c>
    </row>
    <row r="2" ht="16.5"/>
    <row r="3" spans="1:8" ht="18">
      <c r="A3" s="7" t="s">
        <v>73</v>
      </c>
      <c r="H3" s="7" t="s">
        <v>35</v>
      </c>
    </row>
    <row r="4" spans="1:8" ht="16.5">
      <c r="A4" t="s">
        <v>104</v>
      </c>
      <c r="H4" t="s">
        <v>104</v>
      </c>
    </row>
    <row r="5" spans="1:13" ht="18">
      <c r="A5" s="7" t="s">
        <v>106</v>
      </c>
      <c r="H5" s="7" t="s">
        <v>106</v>
      </c>
      <c r="J5" s="6"/>
      <c r="K5" s="6"/>
      <c r="L5" s="6"/>
      <c r="M5" s="6"/>
    </row>
    <row r="6" spans="1:13" ht="16.5">
      <c r="A6" t="s">
        <v>83</v>
      </c>
      <c r="B6" s="6" t="s">
        <v>39</v>
      </c>
      <c r="C6" s="6" t="s">
        <v>8</v>
      </c>
      <c r="D6" s="6" t="s">
        <v>40</v>
      </c>
      <c r="E6" s="6" t="s">
        <v>10</v>
      </c>
      <c r="F6" s="6" t="s">
        <v>11</v>
      </c>
      <c r="H6" t="s">
        <v>6</v>
      </c>
      <c r="I6" s="6" t="s">
        <v>39</v>
      </c>
      <c r="J6" s="6" t="s">
        <v>8</v>
      </c>
      <c r="K6" s="6" t="s">
        <v>40</v>
      </c>
      <c r="L6" s="6" t="s">
        <v>10</v>
      </c>
      <c r="M6" s="6" t="s">
        <v>11</v>
      </c>
    </row>
    <row r="7" spans="1:13" s="1" customFormat="1" ht="16.5">
      <c r="A7" s="1" t="s">
        <v>41</v>
      </c>
      <c r="B7" s="4">
        <v>0.184</v>
      </c>
      <c r="C7" s="4">
        <v>0.267</v>
      </c>
      <c r="D7" s="4">
        <v>0.373</v>
      </c>
      <c r="E7" s="4">
        <v>0.549</v>
      </c>
      <c r="F7" s="4">
        <v>0.724</v>
      </c>
      <c r="G7" s="4"/>
      <c r="H7" s="1" t="s">
        <v>79</v>
      </c>
      <c r="I7" s="4">
        <v>0.3</v>
      </c>
      <c r="J7" s="4">
        <v>0.363</v>
      </c>
      <c r="K7" s="4">
        <v>0.508</v>
      </c>
      <c r="L7" s="4">
        <v>0.672</v>
      </c>
      <c r="M7" s="4">
        <v>0.794</v>
      </c>
    </row>
    <row r="8" spans="1:13" s="1" customFormat="1" ht="16.5">
      <c r="A8" s="1" t="s">
        <v>80</v>
      </c>
      <c r="B8" s="4">
        <v>30</v>
      </c>
      <c r="C8" s="4">
        <v>30</v>
      </c>
      <c r="D8" s="4">
        <v>30</v>
      </c>
      <c r="E8" s="4">
        <v>30</v>
      </c>
      <c r="F8" s="4">
        <v>30</v>
      </c>
      <c r="G8" s="4"/>
      <c r="H8" s="1" t="s">
        <v>80</v>
      </c>
      <c r="I8" s="4">
        <v>30</v>
      </c>
      <c r="J8" s="4">
        <v>30</v>
      </c>
      <c r="K8" s="4">
        <v>30</v>
      </c>
      <c r="L8" s="4">
        <v>30</v>
      </c>
      <c r="M8" s="4">
        <v>30</v>
      </c>
    </row>
    <row r="9" spans="1:13" s="2" customFormat="1" ht="16.5">
      <c r="A9" s="2" t="s">
        <v>84</v>
      </c>
      <c r="B9" s="5">
        <f>B7*B8/1000</f>
        <v>0.00552</v>
      </c>
      <c r="C9" s="5">
        <f>C7*C8/1000</f>
        <v>0.00801</v>
      </c>
      <c r="D9" s="5">
        <f>D7*D8/1000</f>
        <v>0.01119</v>
      </c>
      <c r="E9" s="5">
        <f>E7*E8/1000</f>
        <v>0.016470000000000002</v>
      </c>
      <c r="F9" s="5">
        <f>F7*F8/1000</f>
        <v>0.02172</v>
      </c>
      <c r="G9" s="5"/>
      <c r="H9" s="2" t="s">
        <v>84</v>
      </c>
      <c r="I9" s="5">
        <f>I7*I8/1000</f>
        <v>0.009</v>
      </c>
      <c r="J9" s="5">
        <f>J7*J8/1000</f>
        <v>0.01089</v>
      </c>
      <c r="K9" s="5">
        <f>K7*K8/1000</f>
        <v>0.01524</v>
      </c>
      <c r="L9" s="5">
        <f>L7*L8/1000</f>
        <v>0.02016</v>
      </c>
      <c r="M9" s="5">
        <f>M7*M8/1000</f>
        <v>0.02382</v>
      </c>
    </row>
    <row r="10" spans="1:13" s="2" customFormat="1" ht="16.5">
      <c r="A10" s="2" t="s">
        <v>85</v>
      </c>
      <c r="B10" s="5">
        <f aca="true" t="shared" si="0" ref="B10:F11">B9*60</f>
        <v>0.3312</v>
      </c>
      <c r="C10" s="5">
        <f t="shared" si="0"/>
        <v>0.48059999999999997</v>
      </c>
      <c r="D10" s="5">
        <f t="shared" si="0"/>
        <v>0.6714</v>
      </c>
      <c r="E10" s="5">
        <f t="shared" si="0"/>
        <v>0.9882000000000001</v>
      </c>
      <c r="F10" s="5">
        <f t="shared" si="0"/>
        <v>1.3032</v>
      </c>
      <c r="G10" s="5"/>
      <c r="H10" s="2" t="s">
        <v>85</v>
      </c>
      <c r="I10" s="5">
        <f aca="true" t="shared" si="1" ref="I10:M11">I9*60</f>
        <v>0.5399999999999999</v>
      </c>
      <c r="J10" s="5">
        <f t="shared" si="1"/>
        <v>0.6534</v>
      </c>
      <c r="K10" s="5">
        <f t="shared" si="1"/>
        <v>0.9144</v>
      </c>
      <c r="L10" s="5">
        <f t="shared" si="1"/>
        <v>1.2096</v>
      </c>
      <c r="M10" s="5">
        <f t="shared" si="1"/>
        <v>1.4292</v>
      </c>
    </row>
    <row r="11" spans="1:13" s="2" customFormat="1" ht="16.5">
      <c r="A11" s="2" t="s">
        <v>4</v>
      </c>
      <c r="B11" s="5">
        <f t="shared" si="0"/>
        <v>19.872</v>
      </c>
      <c r="C11" s="5">
        <f t="shared" si="0"/>
        <v>28.836</v>
      </c>
      <c r="D11" s="5">
        <f t="shared" si="0"/>
        <v>40.284</v>
      </c>
      <c r="E11" s="5">
        <f t="shared" si="0"/>
        <v>59.292</v>
      </c>
      <c r="F11" s="5">
        <f t="shared" si="0"/>
        <v>78.192</v>
      </c>
      <c r="G11" s="5"/>
      <c r="H11" s="2" t="s">
        <v>4</v>
      </c>
      <c r="I11" s="5">
        <f t="shared" si="1"/>
        <v>32.4</v>
      </c>
      <c r="J11" s="5">
        <f t="shared" si="1"/>
        <v>39.204</v>
      </c>
      <c r="K11" s="5">
        <f t="shared" si="1"/>
        <v>54.864</v>
      </c>
      <c r="L11" s="5">
        <f t="shared" si="1"/>
        <v>72.576</v>
      </c>
      <c r="M11" s="5">
        <f t="shared" si="1"/>
        <v>85.752</v>
      </c>
    </row>
    <row r="12" spans="1:13" s="2" customFormat="1" ht="16.5">
      <c r="A12" s="2" t="s">
        <v>5</v>
      </c>
      <c r="B12" s="5">
        <f>B11*24</f>
        <v>476.928</v>
      </c>
      <c r="C12" s="5">
        <f>C11*24</f>
        <v>692.064</v>
      </c>
      <c r="D12" s="5">
        <f>D11*24</f>
        <v>966.816</v>
      </c>
      <c r="E12" s="5">
        <f>E11*24</f>
        <v>1423.008</v>
      </c>
      <c r="F12" s="5">
        <f>F11*24</f>
        <v>1876.6079999999997</v>
      </c>
      <c r="G12" s="5"/>
      <c r="H12" s="2" t="s">
        <v>5</v>
      </c>
      <c r="I12" s="5">
        <f>I11*24</f>
        <v>777.5999999999999</v>
      </c>
      <c r="J12" s="5">
        <f>J11*24</f>
        <v>940.896</v>
      </c>
      <c r="K12" s="5">
        <f>K11*24</f>
        <v>1316.7359999999999</v>
      </c>
      <c r="L12" s="5">
        <f>L11*24</f>
        <v>1741.8239999999998</v>
      </c>
      <c r="M12" s="5">
        <f>M11*24</f>
        <v>2058.048</v>
      </c>
    </row>
    <row r="13" spans="2:13" s="2" customFormat="1" ht="16.5">
      <c r="B13" s="5"/>
      <c r="C13" s="5"/>
      <c r="D13" s="5"/>
      <c r="E13" s="5"/>
      <c r="F13" s="5"/>
      <c r="G13" s="5"/>
      <c r="I13" s="5"/>
      <c r="J13" s="5"/>
      <c r="K13" s="5"/>
      <c r="L13" s="5"/>
      <c r="M13" s="5"/>
    </row>
    <row r="14" spans="1:13" ht="18">
      <c r="A14" s="7"/>
      <c r="H14" s="7"/>
      <c r="J14" s="6"/>
      <c r="K14" s="6"/>
      <c r="L14" s="6"/>
      <c r="M14" s="6"/>
    </row>
    <row r="15" spans="1:13" ht="18">
      <c r="A15" s="7" t="s">
        <v>105</v>
      </c>
      <c r="H15" s="7" t="s">
        <v>105</v>
      </c>
      <c r="J15" s="6"/>
      <c r="K15" s="6"/>
      <c r="L15" s="6"/>
      <c r="M15" s="6"/>
    </row>
    <row r="16" spans="1:13" ht="16.5">
      <c r="A16" t="s">
        <v>77</v>
      </c>
      <c r="B16" s="6" t="s">
        <v>78</v>
      </c>
      <c r="C16" s="6" t="s">
        <v>74</v>
      </c>
      <c r="D16" s="6" t="s">
        <v>86</v>
      </c>
      <c r="E16" s="6" t="s">
        <v>87</v>
      </c>
      <c r="F16" s="6" t="s">
        <v>11</v>
      </c>
      <c r="H16" t="s">
        <v>48</v>
      </c>
      <c r="I16" s="6" t="s">
        <v>39</v>
      </c>
      <c r="J16" s="6" t="s">
        <v>74</v>
      </c>
      <c r="K16" s="6" t="s">
        <v>88</v>
      </c>
      <c r="L16" s="6" t="s">
        <v>89</v>
      </c>
      <c r="M16" s="6" t="s">
        <v>90</v>
      </c>
    </row>
    <row r="17" spans="1:13" s="1" customFormat="1" ht="16.5">
      <c r="A17" s="1" t="s">
        <v>41</v>
      </c>
      <c r="B17" s="4">
        <v>0.516</v>
      </c>
      <c r="C17" s="4">
        <v>0.827</v>
      </c>
      <c r="D17" s="4">
        <v>0.926</v>
      </c>
      <c r="E17" s="4">
        <v>1.236</v>
      </c>
      <c r="F17" s="4">
        <v>1.455</v>
      </c>
      <c r="G17" s="4"/>
      <c r="H17" s="1" t="s">
        <v>75</v>
      </c>
      <c r="I17" s="4">
        <v>0.682</v>
      </c>
      <c r="J17" s="4">
        <v>0.835</v>
      </c>
      <c r="K17" s="4">
        <v>1.167</v>
      </c>
      <c r="L17" s="4">
        <v>1.581</v>
      </c>
      <c r="M17" s="4">
        <v>2.01</v>
      </c>
    </row>
    <row r="18" spans="1:13" s="1" customFormat="1" ht="16.5">
      <c r="A18" s="1" t="s">
        <v>91</v>
      </c>
      <c r="B18" s="4">
        <v>30</v>
      </c>
      <c r="C18" s="4">
        <v>30</v>
      </c>
      <c r="D18" s="4">
        <v>30</v>
      </c>
      <c r="E18" s="4">
        <v>30</v>
      </c>
      <c r="F18" s="4">
        <v>30</v>
      </c>
      <c r="G18" s="4"/>
      <c r="H18" s="1" t="s">
        <v>91</v>
      </c>
      <c r="I18" s="4">
        <v>30</v>
      </c>
      <c r="J18" s="4">
        <v>30</v>
      </c>
      <c r="K18" s="4">
        <v>30</v>
      </c>
      <c r="L18" s="4">
        <v>30</v>
      </c>
      <c r="M18" s="4">
        <v>30</v>
      </c>
    </row>
    <row r="19" spans="1:13" s="2" customFormat="1" ht="16.5">
      <c r="A19" s="2" t="s">
        <v>55</v>
      </c>
      <c r="B19" s="5">
        <f>B17*B18/1000</f>
        <v>0.01548</v>
      </c>
      <c r="C19" s="5">
        <f>C17*C18/1000</f>
        <v>0.02481</v>
      </c>
      <c r="D19" s="5">
        <f>D17*D18/1000</f>
        <v>0.027780000000000003</v>
      </c>
      <c r="E19" s="5">
        <f>E17*E18/1000</f>
        <v>0.037079999999999995</v>
      </c>
      <c r="F19" s="5">
        <f>F17*F18/1000</f>
        <v>0.04365000000000001</v>
      </c>
      <c r="G19" s="5"/>
      <c r="H19" s="2" t="s">
        <v>92</v>
      </c>
      <c r="I19" s="5">
        <f>I17*I18/1000</f>
        <v>0.020460000000000002</v>
      </c>
      <c r="J19" s="5">
        <f>J17*J18/1000</f>
        <v>0.025049999999999996</v>
      </c>
      <c r="K19" s="5">
        <f>K17*K18/1000</f>
        <v>0.03501</v>
      </c>
      <c r="L19" s="5">
        <f>L17*L18/1000</f>
        <v>0.04743</v>
      </c>
      <c r="M19" s="5">
        <f>M17*M18/1000</f>
        <v>0.0603</v>
      </c>
    </row>
    <row r="20" spans="1:13" s="2" customFormat="1" ht="16.5">
      <c r="A20" s="2" t="s">
        <v>93</v>
      </c>
      <c r="B20" s="5">
        <f aca="true" t="shared" si="2" ref="B20:F21">B19*60</f>
        <v>0.9288000000000001</v>
      </c>
      <c r="C20" s="5">
        <f t="shared" si="2"/>
        <v>1.4886</v>
      </c>
      <c r="D20" s="5">
        <f t="shared" si="2"/>
        <v>1.6668</v>
      </c>
      <c r="E20" s="5">
        <f t="shared" si="2"/>
        <v>2.2247999999999997</v>
      </c>
      <c r="F20" s="5">
        <f t="shared" si="2"/>
        <v>2.6190000000000007</v>
      </c>
      <c r="G20" s="5"/>
      <c r="H20" s="2" t="s">
        <v>93</v>
      </c>
      <c r="I20" s="5">
        <f aca="true" t="shared" si="3" ref="I20:M21">I19*60</f>
        <v>1.2276000000000002</v>
      </c>
      <c r="J20" s="5">
        <f t="shared" si="3"/>
        <v>1.5029999999999997</v>
      </c>
      <c r="K20" s="5">
        <f t="shared" si="3"/>
        <v>2.1006</v>
      </c>
      <c r="L20" s="5">
        <f t="shared" si="3"/>
        <v>2.8458</v>
      </c>
      <c r="M20" s="5">
        <f t="shared" si="3"/>
        <v>3.618</v>
      </c>
    </row>
    <row r="21" spans="1:13" s="2" customFormat="1" ht="16.5">
      <c r="A21" s="2" t="s">
        <v>4</v>
      </c>
      <c r="B21" s="5">
        <f t="shared" si="2"/>
        <v>55.728</v>
      </c>
      <c r="C21" s="5">
        <f t="shared" si="2"/>
        <v>89.316</v>
      </c>
      <c r="D21" s="5">
        <f t="shared" si="2"/>
        <v>100.00800000000001</v>
      </c>
      <c r="E21" s="5">
        <f t="shared" si="2"/>
        <v>133.48799999999997</v>
      </c>
      <c r="F21" s="5">
        <f t="shared" si="2"/>
        <v>157.14000000000004</v>
      </c>
      <c r="G21" s="5"/>
      <c r="H21" s="2" t="s">
        <v>4</v>
      </c>
      <c r="I21" s="5">
        <f t="shared" si="3"/>
        <v>73.65600000000002</v>
      </c>
      <c r="J21" s="5">
        <f t="shared" si="3"/>
        <v>90.17999999999998</v>
      </c>
      <c r="K21" s="5">
        <f t="shared" si="3"/>
        <v>126.036</v>
      </c>
      <c r="L21" s="5">
        <f t="shared" si="3"/>
        <v>170.74800000000002</v>
      </c>
      <c r="M21" s="5">
        <f t="shared" si="3"/>
        <v>217.07999999999998</v>
      </c>
    </row>
    <row r="22" spans="1:13" s="2" customFormat="1" ht="16.5">
      <c r="A22" s="2" t="s">
        <v>5</v>
      </c>
      <c r="B22" s="5">
        <f>B21*24</f>
        <v>1337.472</v>
      </c>
      <c r="C22" s="5">
        <f>C21*24</f>
        <v>2143.584</v>
      </c>
      <c r="D22" s="5">
        <f>D21*24</f>
        <v>2400.192</v>
      </c>
      <c r="E22" s="5">
        <f>E21*24</f>
        <v>3203.7119999999995</v>
      </c>
      <c r="F22" s="5">
        <f>F21*24</f>
        <v>3771.360000000001</v>
      </c>
      <c r="G22" s="5"/>
      <c r="H22" s="2" t="s">
        <v>5</v>
      </c>
      <c r="I22" s="5">
        <f>I21*24</f>
        <v>1767.7440000000006</v>
      </c>
      <c r="J22" s="5">
        <f>J21*24</f>
        <v>2164.3199999999997</v>
      </c>
      <c r="K22" s="5">
        <f>K21*24</f>
        <v>3024.864</v>
      </c>
      <c r="L22" s="5">
        <f>L21*24</f>
        <v>4097.952</v>
      </c>
      <c r="M22" s="5">
        <f>M21*24</f>
        <v>5209.92</v>
      </c>
    </row>
    <row r="23" spans="2:13" s="2" customFormat="1" ht="16.5">
      <c r="B23" s="5"/>
      <c r="C23" s="5"/>
      <c r="D23" s="5"/>
      <c r="E23" s="5"/>
      <c r="F23" s="5"/>
      <c r="G23" s="5"/>
      <c r="I23" s="5"/>
      <c r="J23" s="5"/>
      <c r="K23" s="5"/>
      <c r="L23" s="5"/>
      <c r="M23" s="5"/>
    </row>
    <row r="24" spans="1:13" ht="18">
      <c r="A24" s="7"/>
      <c r="H24" s="7"/>
      <c r="J24" s="6"/>
      <c r="K24" s="6"/>
      <c r="L24" s="6"/>
      <c r="M24" s="6"/>
    </row>
    <row r="25" spans="1:13" ht="18">
      <c r="A25" s="7" t="s">
        <v>103</v>
      </c>
      <c r="H25" s="7" t="s">
        <v>103</v>
      </c>
      <c r="J25" s="6"/>
      <c r="K25" s="6"/>
      <c r="L25" s="6"/>
      <c r="M25" s="6"/>
    </row>
    <row r="26" spans="1:13" ht="16.5">
      <c r="A26" t="s">
        <v>77</v>
      </c>
      <c r="B26" s="6" t="s">
        <v>78</v>
      </c>
      <c r="C26" s="6" t="s">
        <v>94</v>
      </c>
      <c r="D26" s="6" t="s">
        <v>95</v>
      </c>
      <c r="E26" s="6" t="s">
        <v>96</v>
      </c>
      <c r="F26" s="6" t="s">
        <v>97</v>
      </c>
      <c r="H26" t="s">
        <v>77</v>
      </c>
      <c r="I26" s="6" t="s">
        <v>78</v>
      </c>
      <c r="J26" s="6" t="s">
        <v>94</v>
      </c>
      <c r="K26" s="6" t="s">
        <v>95</v>
      </c>
      <c r="L26" s="6" t="s">
        <v>96</v>
      </c>
      <c r="M26" s="6" t="s">
        <v>97</v>
      </c>
    </row>
    <row r="27" spans="1:13" s="1" customFormat="1" ht="16.5">
      <c r="A27" s="1" t="s">
        <v>12</v>
      </c>
      <c r="B27" s="4">
        <v>1.947</v>
      </c>
      <c r="C27" s="4">
        <v>2.465</v>
      </c>
      <c r="D27" s="4">
        <v>3.913</v>
      </c>
      <c r="E27" s="4">
        <v>4.47</v>
      </c>
      <c r="F27" s="4">
        <v>5.038</v>
      </c>
      <c r="G27" s="4"/>
      <c r="H27" s="1" t="s">
        <v>12</v>
      </c>
      <c r="I27" s="4">
        <v>2.067</v>
      </c>
      <c r="J27" s="4">
        <v>2.597</v>
      </c>
      <c r="K27" s="4">
        <v>3.763</v>
      </c>
      <c r="L27" s="4">
        <v>5.547</v>
      </c>
      <c r="M27" s="4">
        <v>6.76</v>
      </c>
    </row>
    <row r="28" spans="1:13" s="1" customFormat="1" ht="16.5">
      <c r="A28" s="1" t="s">
        <v>26</v>
      </c>
      <c r="B28" s="4">
        <v>30</v>
      </c>
      <c r="C28" s="4">
        <v>30</v>
      </c>
      <c r="D28" s="4">
        <v>30</v>
      </c>
      <c r="E28" s="4">
        <v>30</v>
      </c>
      <c r="F28" s="4">
        <v>30</v>
      </c>
      <c r="G28" s="4"/>
      <c r="H28" s="1" t="s">
        <v>26</v>
      </c>
      <c r="I28" s="4">
        <v>30</v>
      </c>
      <c r="J28" s="4">
        <v>30</v>
      </c>
      <c r="K28" s="4">
        <v>30</v>
      </c>
      <c r="L28" s="4">
        <v>30</v>
      </c>
      <c r="M28" s="4">
        <v>30</v>
      </c>
    </row>
    <row r="29" spans="1:13" s="2" customFormat="1" ht="16.5">
      <c r="A29" s="2" t="s">
        <v>98</v>
      </c>
      <c r="B29" s="5">
        <f>B27*B28/1000</f>
        <v>0.058410000000000004</v>
      </c>
      <c r="C29" s="5">
        <f>C27*C28/1000</f>
        <v>0.07394999999999999</v>
      </c>
      <c r="D29" s="5">
        <f>D27*D28/1000</f>
        <v>0.11739</v>
      </c>
      <c r="E29" s="5">
        <f>E27*E28/1000</f>
        <v>0.1341</v>
      </c>
      <c r="F29" s="5">
        <f>F27*F28/1000</f>
        <v>0.15114000000000002</v>
      </c>
      <c r="G29" s="5"/>
      <c r="H29" s="2" t="s">
        <v>84</v>
      </c>
      <c r="I29" s="5">
        <f>I27*I28/1000</f>
        <v>0.06201</v>
      </c>
      <c r="J29" s="5">
        <f>J27*J28/1000</f>
        <v>0.07791</v>
      </c>
      <c r="K29" s="5">
        <f>K27*K28/1000</f>
        <v>0.11289</v>
      </c>
      <c r="L29" s="5">
        <f>L27*L28/1000</f>
        <v>0.16641</v>
      </c>
      <c r="M29" s="5">
        <f>M27*M28/1000</f>
        <v>0.20279999999999998</v>
      </c>
    </row>
    <row r="30" spans="1:13" s="2" customFormat="1" ht="16.5">
      <c r="A30" s="2" t="s">
        <v>85</v>
      </c>
      <c r="B30" s="5">
        <f aca="true" t="shared" si="4" ref="B30:F31">B29*60</f>
        <v>3.5046000000000004</v>
      </c>
      <c r="C30" s="5">
        <f t="shared" si="4"/>
        <v>4.436999999999999</v>
      </c>
      <c r="D30" s="5">
        <f t="shared" si="4"/>
        <v>7.0434</v>
      </c>
      <c r="E30" s="5">
        <f t="shared" si="4"/>
        <v>8.046</v>
      </c>
      <c r="F30" s="5">
        <f t="shared" si="4"/>
        <v>9.068400000000002</v>
      </c>
      <c r="G30" s="5"/>
      <c r="H30" s="2" t="s">
        <v>85</v>
      </c>
      <c r="I30" s="5">
        <f aca="true" t="shared" si="5" ref="I30:M31">I29*60</f>
        <v>3.7206</v>
      </c>
      <c r="J30" s="5">
        <f t="shared" si="5"/>
        <v>4.6746</v>
      </c>
      <c r="K30" s="5">
        <f t="shared" si="5"/>
        <v>6.7734000000000005</v>
      </c>
      <c r="L30" s="5">
        <f t="shared" si="5"/>
        <v>9.9846</v>
      </c>
      <c r="M30" s="5">
        <f t="shared" si="5"/>
        <v>12.168</v>
      </c>
    </row>
    <row r="31" spans="1:13" s="2" customFormat="1" ht="16.5">
      <c r="A31" s="2" t="s">
        <v>99</v>
      </c>
      <c r="B31" s="5">
        <f t="shared" si="4"/>
        <v>210.276</v>
      </c>
      <c r="C31" s="5">
        <f t="shared" si="4"/>
        <v>266.21999999999997</v>
      </c>
      <c r="D31" s="5">
        <f t="shared" si="4"/>
        <v>422.604</v>
      </c>
      <c r="E31" s="5">
        <f t="shared" si="4"/>
        <v>482.76</v>
      </c>
      <c r="F31" s="5">
        <f t="shared" si="4"/>
        <v>544.1040000000002</v>
      </c>
      <c r="G31" s="5"/>
      <c r="H31" s="2" t="s">
        <v>4</v>
      </c>
      <c r="I31" s="5">
        <f t="shared" si="5"/>
        <v>223.23600000000002</v>
      </c>
      <c r="J31" s="5">
        <f t="shared" si="5"/>
        <v>280.476</v>
      </c>
      <c r="K31" s="5">
        <f t="shared" si="5"/>
        <v>406.40400000000005</v>
      </c>
      <c r="L31" s="5">
        <f t="shared" si="5"/>
        <v>599.076</v>
      </c>
      <c r="M31" s="5">
        <f t="shared" si="5"/>
        <v>730.0799999999999</v>
      </c>
    </row>
    <row r="32" spans="1:13" s="2" customFormat="1" ht="16.5">
      <c r="A32" s="2" t="s">
        <v>5</v>
      </c>
      <c r="B32" s="5">
        <f>B31*24</f>
        <v>5046.624</v>
      </c>
      <c r="C32" s="5">
        <f>C31*24</f>
        <v>6389.279999999999</v>
      </c>
      <c r="D32" s="5">
        <f>D31*24</f>
        <v>10142.496</v>
      </c>
      <c r="E32" s="5">
        <f>E31*24</f>
        <v>11586.24</v>
      </c>
      <c r="F32" s="5">
        <f>F31*24</f>
        <v>13058.496000000003</v>
      </c>
      <c r="G32" s="5"/>
      <c r="H32" s="2" t="s">
        <v>5</v>
      </c>
      <c r="I32" s="5">
        <f>I31*24</f>
        <v>5357.664000000001</v>
      </c>
      <c r="J32" s="5">
        <f>J31*24</f>
        <v>6731.424</v>
      </c>
      <c r="K32" s="5">
        <f>K31*24</f>
        <v>9753.696000000002</v>
      </c>
      <c r="L32" s="5">
        <f>L31*24</f>
        <v>14377.824</v>
      </c>
      <c r="M32" s="5">
        <f>M31*24</f>
        <v>17521.92</v>
      </c>
    </row>
    <row r="33" ht="18">
      <c r="A33" s="7"/>
    </row>
    <row r="37" spans="1:13" s="11" customFormat="1" ht="16.5">
      <c r="A37" s="8" t="s">
        <v>100</v>
      </c>
      <c r="B37" s="9"/>
      <c r="C37" s="9"/>
      <c r="D37" s="9"/>
      <c r="E37" s="9"/>
      <c r="F37" s="9"/>
      <c r="G37" s="9"/>
      <c r="H37" s="9"/>
      <c r="I37" s="9"/>
      <c r="J37" s="10"/>
      <c r="K37" s="10"/>
      <c r="L37" s="10"/>
      <c r="M37" s="10"/>
    </row>
    <row r="38" spans="1:13" s="11" customFormat="1" ht="16.5">
      <c r="A38" s="8" t="s">
        <v>172</v>
      </c>
      <c r="B38" s="9"/>
      <c r="C38" s="9"/>
      <c r="D38" s="9"/>
      <c r="E38" s="9"/>
      <c r="F38" s="9"/>
      <c r="G38" s="9"/>
      <c r="H38" s="9"/>
      <c r="I38" s="9"/>
      <c r="J38" s="10"/>
      <c r="K38" s="10"/>
      <c r="L38" s="10"/>
      <c r="M38" s="10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1" width="28.25390625" style="0" customWidth="1"/>
    <col min="2" max="2" width="9.125" style="6" customWidth="1"/>
    <col min="3" max="4" width="9.50390625" style="6" bestFit="1" customWidth="1"/>
    <col min="5" max="5" width="9.875" style="6" customWidth="1"/>
    <col min="6" max="6" width="9.50390625" style="6" bestFit="1" customWidth="1"/>
    <col min="7" max="7" width="3.00390625" style="6" customWidth="1"/>
    <col min="8" max="8" width="28.625" style="6" customWidth="1"/>
    <col min="9" max="9" width="9.50390625" style="6" bestFit="1" customWidth="1"/>
    <col min="10" max="10" width="9.50390625" style="0" bestFit="1" customWidth="1"/>
    <col min="11" max="11" width="8.625" style="0" customWidth="1"/>
    <col min="12" max="12" width="10.50390625" style="0" bestFit="1" customWidth="1"/>
    <col min="13" max="13" width="9.50390625" style="0" bestFit="1" customWidth="1"/>
  </cols>
  <sheetData>
    <row r="1" spans="7:8" ht="20.25">
      <c r="G1" s="13" t="s">
        <v>143</v>
      </c>
      <c r="H1" s="13"/>
    </row>
    <row r="2" spans="2:9" ht="16.5">
      <c r="B2" s="12" t="s">
        <v>101</v>
      </c>
      <c r="I2" s="12" t="s">
        <v>101</v>
      </c>
    </row>
    <row r="3" spans="1:8" ht="18">
      <c r="A3" s="7" t="s">
        <v>73</v>
      </c>
      <c r="H3" s="7" t="s">
        <v>35</v>
      </c>
    </row>
    <row r="5" spans="1:13" ht="18">
      <c r="A5" s="7" t="s">
        <v>82</v>
      </c>
      <c r="H5" s="7" t="s">
        <v>82</v>
      </c>
      <c r="J5" s="6"/>
      <c r="K5" s="6"/>
      <c r="L5" s="6"/>
      <c r="M5" s="6"/>
    </row>
    <row r="6" spans="1:13" ht="16.5">
      <c r="A6" t="s">
        <v>83</v>
      </c>
      <c r="B6" s="6" t="s">
        <v>39</v>
      </c>
      <c r="C6" s="6" t="s">
        <v>8</v>
      </c>
      <c r="D6" s="6" t="s">
        <v>40</v>
      </c>
      <c r="E6" s="6" t="s">
        <v>10</v>
      </c>
      <c r="F6" s="6" t="s">
        <v>11</v>
      </c>
      <c r="H6" t="s">
        <v>6</v>
      </c>
      <c r="I6" s="6" t="s">
        <v>39</v>
      </c>
      <c r="J6" s="6" t="s">
        <v>8</v>
      </c>
      <c r="K6" s="6" t="s">
        <v>40</v>
      </c>
      <c r="L6" s="6" t="s">
        <v>10</v>
      </c>
      <c r="M6" s="6" t="s">
        <v>11</v>
      </c>
    </row>
    <row r="7" spans="1:13" s="1" customFormat="1" ht="16.5">
      <c r="A7" s="1" t="s">
        <v>41</v>
      </c>
      <c r="B7" s="4">
        <v>0.28</v>
      </c>
      <c r="C7" s="4">
        <v>0.5</v>
      </c>
      <c r="D7" s="4">
        <v>0.87</v>
      </c>
      <c r="E7" s="4">
        <v>1.33</v>
      </c>
      <c r="F7" s="4">
        <v>1.64</v>
      </c>
      <c r="G7" s="4"/>
      <c r="H7" s="1" t="s">
        <v>79</v>
      </c>
      <c r="I7" s="4">
        <v>1.72</v>
      </c>
      <c r="J7" s="4">
        <v>2.05</v>
      </c>
      <c r="K7" s="4">
        <v>2.84</v>
      </c>
      <c r="L7" s="4">
        <v>3.54</v>
      </c>
      <c r="M7" s="4">
        <v>4.65</v>
      </c>
    </row>
    <row r="8" spans="1:13" s="1" customFormat="1" ht="16.5">
      <c r="A8" s="1" t="s">
        <v>80</v>
      </c>
      <c r="B8" s="4">
        <v>30</v>
      </c>
      <c r="C8" s="4">
        <v>30</v>
      </c>
      <c r="D8" s="4">
        <v>30</v>
      </c>
      <c r="E8" s="4">
        <v>30</v>
      </c>
      <c r="F8" s="4">
        <v>30</v>
      </c>
      <c r="G8" s="4"/>
      <c r="H8" s="1" t="s">
        <v>80</v>
      </c>
      <c r="I8" s="4">
        <v>30</v>
      </c>
      <c r="J8" s="4">
        <v>30</v>
      </c>
      <c r="K8" s="4">
        <v>30</v>
      </c>
      <c r="L8" s="4">
        <v>30</v>
      </c>
      <c r="M8" s="4">
        <v>30</v>
      </c>
    </row>
    <row r="9" spans="1:13" s="2" customFormat="1" ht="16.5">
      <c r="A9" s="2" t="s">
        <v>84</v>
      </c>
      <c r="B9" s="5">
        <f>B7*B8/1000</f>
        <v>0.008400000000000001</v>
      </c>
      <c r="C9" s="5">
        <f>C7*C8/1000</f>
        <v>0.015</v>
      </c>
      <c r="D9" s="5">
        <f>D7*D8/1000</f>
        <v>0.0261</v>
      </c>
      <c r="E9" s="5">
        <f>E7*E8/1000</f>
        <v>0.039900000000000005</v>
      </c>
      <c r="F9" s="5">
        <f>F7*F8/1000</f>
        <v>0.049199999999999994</v>
      </c>
      <c r="G9" s="5"/>
      <c r="H9" s="2" t="s">
        <v>84</v>
      </c>
      <c r="I9" s="5">
        <f>I7*I8/1000</f>
        <v>0.0516</v>
      </c>
      <c r="J9" s="5">
        <f>J7*J8/1000</f>
        <v>0.06149999999999999</v>
      </c>
      <c r="K9" s="5">
        <f>K7*K8/1000</f>
        <v>0.08519999999999998</v>
      </c>
      <c r="L9" s="5">
        <f>L7*L8/1000</f>
        <v>0.1062</v>
      </c>
      <c r="M9" s="5">
        <f>M7*M8/1000</f>
        <v>0.1395</v>
      </c>
    </row>
    <row r="10" spans="1:13" s="2" customFormat="1" ht="16.5">
      <c r="A10" s="2" t="s">
        <v>85</v>
      </c>
      <c r="B10" s="5">
        <f aca="true" t="shared" si="0" ref="B10:F11">B9*60</f>
        <v>0.5040000000000001</v>
      </c>
      <c r="C10" s="5">
        <f t="shared" si="0"/>
        <v>0.8999999999999999</v>
      </c>
      <c r="D10" s="5">
        <f t="shared" si="0"/>
        <v>1.566</v>
      </c>
      <c r="E10" s="5">
        <f t="shared" si="0"/>
        <v>2.394</v>
      </c>
      <c r="F10" s="5">
        <f t="shared" si="0"/>
        <v>2.9519999999999995</v>
      </c>
      <c r="G10" s="5"/>
      <c r="H10" s="2" t="s">
        <v>85</v>
      </c>
      <c r="I10" s="5">
        <f aca="true" t="shared" si="1" ref="I10:M11">I9*60</f>
        <v>3.096</v>
      </c>
      <c r="J10" s="5">
        <f t="shared" si="1"/>
        <v>3.6899999999999995</v>
      </c>
      <c r="K10" s="5">
        <f t="shared" si="1"/>
        <v>5.111999999999999</v>
      </c>
      <c r="L10" s="5">
        <f t="shared" si="1"/>
        <v>6.372</v>
      </c>
      <c r="M10" s="5">
        <f t="shared" si="1"/>
        <v>8.370000000000001</v>
      </c>
    </row>
    <row r="11" spans="1:13" s="2" customFormat="1" ht="16.5">
      <c r="A11" s="2" t="s">
        <v>4</v>
      </c>
      <c r="B11" s="5">
        <f t="shared" si="0"/>
        <v>30.240000000000006</v>
      </c>
      <c r="C11" s="5">
        <f t="shared" si="0"/>
        <v>53.99999999999999</v>
      </c>
      <c r="D11" s="5">
        <f t="shared" si="0"/>
        <v>93.96000000000001</v>
      </c>
      <c r="E11" s="5">
        <f t="shared" si="0"/>
        <v>143.64000000000001</v>
      </c>
      <c r="F11" s="5">
        <f t="shared" si="0"/>
        <v>177.11999999999998</v>
      </c>
      <c r="G11" s="5"/>
      <c r="H11" s="2" t="s">
        <v>4</v>
      </c>
      <c r="I11" s="5">
        <f t="shared" si="1"/>
        <v>185.76</v>
      </c>
      <c r="J11" s="5">
        <f t="shared" si="1"/>
        <v>221.39999999999998</v>
      </c>
      <c r="K11" s="5">
        <f t="shared" si="1"/>
        <v>306.71999999999997</v>
      </c>
      <c r="L11" s="5">
        <f t="shared" si="1"/>
        <v>382.32</v>
      </c>
      <c r="M11" s="5">
        <f t="shared" si="1"/>
        <v>502.20000000000005</v>
      </c>
    </row>
    <row r="12" spans="1:13" s="2" customFormat="1" ht="16.5">
      <c r="A12" s="2" t="s">
        <v>5</v>
      </c>
      <c r="B12" s="5">
        <f>B11*24</f>
        <v>725.7600000000001</v>
      </c>
      <c r="C12" s="5">
        <f>C11*24</f>
        <v>1295.9999999999998</v>
      </c>
      <c r="D12" s="5">
        <f>D11*24</f>
        <v>2255.04</v>
      </c>
      <c r="E12" s="5">
        <f>E11*24</f>
        <v>3447.3600000000006</v>
      </c>
      <c r="F12" s="5">
        <f>F11*24</f>
        <v>4250.879999999999</v>
      </c>
      <c r="G12" s="5"/>
      <c r="H12" s="2" t="s">
        <v>5</v>
      </c>
      <c r="I12" s="5">
        <f>I11*24</f>
        <v>4458.24</v>
      </c>
      <c r="J12" s="5">
        <f>J11*24</f>
        <v>5313.599999999999</v>
      </c>
      <c r="K12" s="5">
        <f>K11*24</f>
        <v>7361.279999999999</v>
      </c>
      <c r="L12" s="5">
        <f>L11*24</f>
        <v>9175.68</v>
      </c>
      <c r="M12" s="5">
        <f>M11*24</f>
        <v>12052.800000000001</v>
      </c>
    </row>
    <row r="13" spans="2:13" s="2" customFormat="1" ht="16.5">
      <c r="B13" s="5"/>
      <c r="C13" s="5"/>
      <c r="D13" s="5"/>
      <c r="E13" s="5"/>
      <c r="F13" s="5"/>
      <c r="G13" s="5"/>
      <c r="I13" s="5"/>
      <c r="J13" s="5"/>
      <c r="K13" s="5"/>
      <c r="L13" s="5"/>
      <c r="M13" s="5"/>
    </row>
    <row r="14" spans="1:13" ht="18">
      <c r="A14" s="7"/>
      <c r="H14" s="7"/>
      <c r="J14" s="6"/>
      <c r="K14" s="6"/>
      <c r="L14" s="6"/>
      <c r="M14" s="6"/>
    </row>
    <row r="15" spans="1:13" ht="18">
      <c r="A15" s="7" t="s">
        <v>76</v>
      </c>
      <c r="H15" s="7" t="s">
        <v>76</v>
      </c>
      <c r="J15" s="6"/>
      <c r="K15" s="6"/>
      <c r="L15" s="6"/>
      <c r="M15" s="6"/>
    </row>
    <row r="16" spans="1:13" ht="16.5">
      <c r="A16" t="s">
        <v>77</v>
      </c>
      <c r="B16" s="6" t="s">
        <v>78</v>
      </c>
      <c r="C16" s="6" t="s">
        <v>74</v>
      </c>
      <c r="D16" s="6" t="s">
        <v>86</v>
      </c>
      <c r="E16" s="6" t="s">
        <v>87</v>
      </c>
      <c r="F16" s="6" t="s">
        <v>11</v>
      </c>
      <c r="H16" t="s">
        <v>48</v>
      </c>
      <c r="I16" s="6" t="s">
        <v>39</v>
      </c>
      <c r="J16" s="6" t="s">
        <v>74</v>
      </c>
      <c r="K16" s="6" t="s">
        <v>88</v>
      </c>
      <c r="L16" s="6" t="s">
        <v>89</v>
      </c>
      <c r="M16" s="6" t="s">
        <v>90</v>
      </c>
    </row>
    <row r="17" spans="1:13" s="1" customFormat="1" ht="16.5">
      <c r="A17" s="1" t="s">
        <v>41</v>
      </c>
      <c r="B17" s="4">
        <v>0.53</v>
      </c>
      <c r="C17" s="4">
        <v>0.79</v>
      </c>
      <c r="D17" s="4">
        <v>1.12</v>
      </c>
      <c r="E17" s="4">
        <v>2.21</v>
      </c>
      <c r="F17" s="4">
        <v>2.59</v>
      </c>
      <c r="G17" s="4"/>
      <c r="H17" s="1" t="s">
        <v>75</v>
      </c>
      <c r="I17" s="4">
        <v>2.99</v>
      </c>
      <c r="J17" s="4">
        <v>3.51</v>
      </c>
      <c r="K17" s="4">
        <v>5.28</v>
      </c>
      <c r="L17" s="4">
        <v>7.09</v>
      </c>
      <c r="M17" s="4">
        <v>9.63</v>
      </c>
    </row>
    <row r="18" spans="1:13" s="1" customFormat="1" ht="16.5">
      <c r="A18" s="1" t="s">
        <v>91</v>
      </c>
      <c r="B18" s="4">
        <v>30</v>
      </c>
      <c r="C18" s="4">
        <v>30</v>
      </c>
      <c r="D18" s="4">
        <v>30</v>
      </c>
      <c r="E18" s="4">
        <v>30</v>
      </c>
      <c r="F18" s="4">
        <v>30</v>
      </c>
      <c r="G18" s="4"/>
      <c r="H18" s="1" t="s">
        <v>91</v>
      </c>
      <c r="I18" s="4">
        <v>30</v>
      </c>
      <c r="J18" s="4">
        <v>30</v>
      </c>
      <c r="K18" s="4">
        <v>30</v>
      </c>
      <c r="L18" s="4">
        <v>30</v>
      </c>
      <c r="M18" s="4">
        <v>30</v>
      </c>
    </row>
    <row r="19" spans="1:13" s="2" customFormat="1" ht="16.5">
      <c r="A19" s="2" t="s">
        <v>55</v>
      </c>
      <c r="B19" s="5">
        <f>B17*B18/1000</f>
        <v>0.0159</v>
      </c>
      <c r="C19" s="5">
        <f>C17*C18/1000</f>
        <v>0.023700000000000002</v>
      </c>
      <c r="D19" s="5">
        <f>D17*D18/1000</f>
        <v>0.033600000000000005</v>
      </c>
      <c r="E19" s="5">
        <f>E17*E18/1000</f>
        <v>0.0663</v>
      </c>
      <c r="F19" s="5">
        <f>F17*F18/1000</f>
        <v>0.07769999999999999</v>
      </c>
      <c r="G19" s="5"/>
      <c r="H19" s="2" t="s">
        <v>92</v>
      </c>
      <c r="I19" s="5">
        <f>I17*I18/1000</f>
        <v>0.0897</v>
      </c>
      <c r="J19" s="5">
        <f>J17*J18/1000</f>
        <v>0.10529999999999999</v>
      </c>
      <c r="K19" s="5">
        <f>K17*K18/1000</f>
        <v>0.1584</v>
      </c>
      <c r="L19" s="5">
        <f>L17*L18/1000</f>
        <v>0.2127</v>
      </c>
      <c r="M19" s="5">
        <f>M17*M18/1000</f>
        <v>0.28890000000000005</v>
      </c>
    </row>
    <row r="20" spans="1:13" s="2" customFormat="1" ht="16.5">
      <c r="A20" s="2" t="s">
        <v>93</v>
      </c>
      <c r="B20" s="5">
        <f aca="true" t="shared" si="2" ref="B20:F21">B19*60</f>
        <v>0.9540000000000001</v>
      </c>
      <c r="C20" s="5">
        <f t="shared" si="2"/>
        <v>1.4220000000000002</v>
      </c>
      <c r="D20" s="5">
        <f t="shared" si="2"/>
        <v>2.0160000000000005</v>
      </c>
      <c r="E20" s="5">
        <f t="shared" si="2"/>
        <v>3.9779999999999998</v>
      </c>
      <c r="F20" s="5">
        <f t="shared" si="2"/>
        <v>4.661999999999999</v>
      </c>
      <c r="G20" s="5"/>
      <c r="H20" s="2" t="s">
        <v>93</v>
      </c>
      <c r="I20" s="5">
        <f aca="true" t="shared" si="3" ref="I20:M21">I19*60</f>
        <v>5.382</v>
      </c>
      <c r="J20" s="5">
        <f t="shared" si="3"/>
        <v>6.318</v>
      </c>
      <c r="K20" s="5">
        <f t="shared" si="3"/>
        <v>9.504000000000001</v>
      </c>
      <c r="L20" s="5">
        <f t="shared" si="3"/>
        <v>12.762</v>
      </c>
      <c r="M20" s="5">
        <f t="shared" si="3"/>
        <v>17.334000000000003</v>
      </c>
    </row>
    <row r="21" spans="1:13" s="2" customFormat="1" ht="16.5">
      <c r="A21" s="2" t="s">
        <v>4</v>
      </c>
      <c r="B21" s="5">
        <f t="shared" si="2"/>
        <v>57.24</v>
      </c>
      <c r="C21" s="5">
        <f t="shared" si="2"/>
        <v>85.32000000000001</v>
      </c>
      <c r="D21" s="5">
        <f t="shared" si="2"/>
        <v>120.96000000000002</v>
      </c>
      <c r="E21" s="5">
        <f t="shared" si="2"/>
        <v>238.67999999999998</v>
      </c>
      <c r="F21" s="5">
        <f t="shared" si="2"/>
        <v>279.7199999999999</v>
      </c>
      <c r="G21" s="5"/>
      <c r="H21" s="2" t="s">
        <v>4</v>
      </c>
      <c r="I21" s="5">
        <f t="shared" si="3"/>
        <v>322.91999999999996</v>
      </c>
      <c r="J21" s="5">
        <f t="shared" si="3"/>
        <v>379.08</v>
      </c>
      <c r="K21" s="5">
        <f t="shared" si="3"/>
        <v>570.2400000000001</v>
      </c>
      <c r="L21" s="5">
        <f t="shared" si="3"/>
        <v>765.72</v>
      </c>
      <c r="M21" s="5">
        <f t="shared" si="3"/>
        <v>1040.0400000000002</v>
      </c>
    </row>
    <row r="22" spans="1:13" s="2" customFormat="1" ht="16.5">
      <c r="A22" s="2" t="s">
        <v>5</v>
      </c>
      <c r="B22" s="5">
        <f>B21*24</f>
        <v>1373.76</v>
      </c>
      <c r="C22" s="5">
        <f>C21*24</f>
        <v>2047.6800000000003</v>
      </c>
      <c r="D22" s="5">
        <f>D21*24</f>
        <v>2903.0400000000004</v>
      </c>
      <c r="E22" s="5">
        <f>E21*24</f>
        <v>5728.32</v>
      </c>
      <c r="F22" s="5">
        <f>F21*24</f>
        <v>6713.279999999998</v>
      </c>
      <c r="G22" s="5"/>
      <c r="H22" s="2" t="s">
        <v>5</v>
      </c>
      <c r="I22" s="5">
        <f>I21*24</f>
        <v>7750.079999999999</v>
      </c>
      <c r="J22" s="5">
        <f>J21*24</f>
        <v>9097.92</v>
      </c>
      <c r="K22" s="5">
        <f>K21*24</f>
        <v>13685.760000000002</v>
      </c>
      <c r="L22" s="5">
        <f>L21*24</f>
        <v>18377.28</v>
      </c>
      <c r="M22" s="5">
        <f>M21*24</f>
        <v>24960.960000000006</v>
      </c>
    </row>
    <row r="23" spans="2:13" s="2" customFormat="1" ht="16.5">
      <c r="B23" s="5"/>
      <c r="C23" s="5"/>
      <c r="D23" s="5"/>
      <c r="E23" s="5"/>
      <c r="F23" s="5"/>
      <c r="G23" s="5"/>
      <c r="I23" s="5"/>
      <c r="J23" s="5"/>
      <c r="K23" s="5"/>
      <c r="L23" s="5"/>
      <c r="M23" s="5"/>
    </row>
    <row r="24" spans="1:13" ht="18">
      <c r="A24" s="7"/>
      <c r="H24" s="7"/>
      <c r="J24" s="6"/>
      <c r="K24" s="6"/>
      <c r="L24" s="6"/>
      <c r="M24" s="6"/>
    </row>
    <row r="25" spans="1:13" ht="18">
      <c r="A25" s="7" t="s">
        <v>81</v>
      </c>
      <c r="H25" s="7" t="s">
        <v>81</v>
      </c>
      <c r="J25" s="6"/>
      <c r="K25" s="6"/>
      <c r="L25" s="6"/>
      <c r="M25" s="6"/>
    </row>
    <row r="26" spans="1:13" ht="16.5">
      <c r="A26" t="s">
        <v>77</v>
      </c>
      <c r="B26" s="6" t="s">
        <v>78</v>
      </c>
      <c r="C26" s="6" t="s">
        <v>94</v>
      </c>
      <c r="D26" s="6" t="s">
        <v>95</v>
      </c>
      <c r="E26" s="6" t="s">
        <v>96</v>
      </c>
      <c r="F26" s="6" t="s">
        <v>97</v>
      </c>
      <c r="H26" t="s">
        <v>77</v>
      </c>
      <c r="I26" s="6" t="s">
        <v>78</v>
      </c>
      <c r="J26" s="6" t="s">
        <v>94</v>
      </c>
      <c r="K26" s="6" t="s">
        <v>95</v>
      </c>
      <c r="L26" s="6" t="s">
        <v>96</v>
      </c>
      <c r="M26" s="6" t="s">
        <v>97</v>
      </c>
    </row>
    <row r="27" spans="1:13" s="1" customFormat="1" ht="16.5">
      <c r="A27" s="1" t="s">
        <v>12</v>
      </c>
      <c r="B27" s="4">
        <v>1.92</v>
      </c>
      <c r="C27" s="4">
        <v>3.156</v>
      </c>
      <c r="D27" s="4">
        <v>4.67</v>
      </c>
      <c r="E27" s="4">
        <v>8.36</v>
      </c>
      <c r="F27" s="4">
        <v>9.69</v>
      </c>
      <c r="G27" s="4"/>
      <c r="H27" s="1" t="s">
        <v>12</v>
      </c>
      <c r="I27" s="4">
        <v>8.8</v>
      </c>
      <c r="J27" s="4">
        <v>10.88</v>
      </c>
      <c r="K27" s="4">
        <v>14.56</v>
      </c>
      <c r="L27" s="4">
        <v>17.95</v>
      </c>
      <c r="M27" s="4">
        <v>26.23</v>
      </c>
    </row>
    <row r="28" spans="1:13" s="1" customFormat="1" ht="16.5">
      <c r="A28" s="1" t="s">
        <v>26</v>
      </c>
      <c r="B28" s="4">
        <v>30</v>
      </c>
      <c r="C28" s="4">
        <v>30</v>
      </c>
      <c r="D28" s="4">
        <v>30</v>
      </c>
      <c r="E28" s="4">
        <v>30</v>
      </c>
      <c r="F28" s="4">
        <v>30</v>
      </c>
      <c r="G28" s="4"/>
      <c r="H28" s="1" t="s">
        <v>26</v>
      </c>
      <c r="I28" s="4">
        <v>30</v>
      </c>
      <c r="J28" s="4">
        <v>30</v>
      </c>
      <c r="K28" s="4">
        <v>30</v>
      </c>
      <c r="L28" s="4">
        <v>30</v>
      </c>
      <c r="M28" s="4">
        <v>30</v>
      </c>
    </row>
    <row r="29" spans="1:13" s="2" customFormat="1" ht="16.5">
      <c r="A29" s="2" t="s">
        <v>98</v>
      </c>
      <c r="B29" s="5">
        <f>B27*B28/1000</f>
        <v>0.05759999999999999</v>
      </c>
      <c r="C29" s="5">
        <f>C27*C28/1000</f>
        <v>0.09468</v>
      </c>
      <c r="D29" s="5">
        <f>D27*D28/1000</f>
        <v>0.1401</v>
      </c>
      <c r="E29" s="5">
        <f>E27*E28/1000</f>
        <v>0.25079999999999997</v>
      </c>
      <c r="F29" s="5">
        <f>F27*F28/1000</f>
        <v>0.2907</v>
      </c>
      <c r="G29" s="5"/>
      <c r="H29" s="2" t="s">
        <v>84</v>
      </c>
      <c r="I29" s="5">
        <f>I27*I28/1000</f>
        <v>0.264</v>
      </c>
      <c r="J29" s="5">
        <f>J27*J28/1000</f>
        <v>0.3264</v>
      </c>
      <c r="K29" s="5">
        <f>K27*K28/1000</f>
        <v>0.4368</v>
      </c>
      <c r="L29" s="5">
        <f>L27*L28/1000</f>
        <v>0.5385</v>
      </c>
      <c r="M29" s="5">
        <f>M27*M28/1000</f>
        <v>0.7868999999999999</v>
      </c>
    </row>
    <row r="30" spans="1:13" s="2" customFormat="1" ht="16.5">
      <c r="A30" s="2" t="s">
        <v>85</v>
      </c>
      <c r="B30" s="5">
        <f aca="true" t="shared" si="4" ref="B30:F31">B29*60</f>
        <v>3.4559999999999995</v>
      </c>
      <c r="C30" s="5">
        <f t="shared" si="4"/>
        <v>5.6808</v>
      </c>
      <c r="D30" s="5">
        <f t="shared" si="4"/>
        <v>8.406</v>
      </c>
      <c r="E30" s="5">
        <f t="shared" si="4"/>
        <v>15.047999999999998</v>
      </c>
      <c r="F30" s="5">
        <f t="shared" si="4"/>
        <v>17.442</v>
      </c>
      <c r="G30" s="5"/>
      <c r="H30" s="2" t="s">
        <v>85</v>
      </c>
      <c r="I30" s="5">
        <f aca="true" t="shared" si="5" ref="I30:M31">I29*60</f>
        <v>15.84</v>
      </c>
      <c r="J30" s="5">
        <f t="shared" si="5"/>
        <v>19.584000000000003</v>
      </c>
      <c r="K30" s="5">
        <f t="shared" si="5"/>
        <v>26.208000000000002</v>
      </c>
      <c r="L30" s="5">
        <f t="shared" si="5"/>
        <v>32.31</v>
      </c>
      <c r="M30" s="5">
        <f t="shared" si="5"/>
        <v>47.214</v>
      </c>
    </row>
    <row r="31" spans="1:13" s="2" customFormat="1" ht="16.5">
      <c r="A31" s="2" t="s">
        <v>99</v>
      </c>
      <c r="B31" s="5">
        <f t="shared" si="4"/>
        <v>207.35999999999996</v>
      </c>
      <c r="C31" s="5">
        <f t="shared" si="4"/>
        <v>340.84799999999996</v>
      </c>
      <c r="D31" s="5">
        <f t="shared" si="4"/>
        <v>504.36</v>
      </c>
      <c r="E31" s="5">
        <f t="shared" si="4"/>
        <v>902.8799999999999</v>
      </c>
      <c r="F31" s="5">
        <f t="shared" si="4"/>
        <v>1046.52</v>
      </c>
      <c r="G31" s="5"/>
      <c r="H31" s="2" t="s">
        <v>4</v>
      </c>
      <c r="I31" s="5">
        <f t="shared" si="5"/>
        <v>950.4</v>
      </c>
      <c r="J31" s="5">
        <f t="shared" si="5"/>
        <v>1175.0400000000002</v>
      </c>
      <c r="K31" s="5">
        <f t="shared" si="5"/>
        <v>1572.48</v>
      </c>
      <c r="L31" s="5">
        <f t="shared" si="5"/>
        <v>1938.6000000000001</v>
      </c>
      <c r="M31" s="5">
        <f t="shared" si="5"/>
        <v>2832.84</v>
      </c>
    </row>
    <row r="32" spans="1:13" s="2" customFormat="1" ht="16.5">
      <c r="A32" s="2" t="s">
        <v>5</v>
      </c>
      <c r="B32" s="5">
        <f>B31*24</f>
        <v>4976.639999999999</v>
      </c>
      <c r="C32" s="5">
        <f>C31*24</f>
        <v>8180.351999999999</v>
      </c>
      <c r="D32" s="5">
        <f>D31*24</f>
        <v>12104.64</v>
      </c>
      <c r="E32" s="5">
        <f>E31*24</f>
        <v>21669.119999999995</v>
      </c>
      <c r="F32" s="5">
        <f>F31*24</f>
        <v>25116.48</v>
      </c>
      <c r="G32" s="5"/>
      <c r="H32" s="2" t="s">
        <v>5</v>
      </c>
      <c r="I32" s="5">
        <f>I31*24</f>
        <v>22809.6</v>
      </c>
      <c r="J32" s="5">
        <f>J31*24</f>
        <v>28200.960000000006</v>
      </c>
      <c r="K32" s="5">
        <f>K31*24</f>
        <v>37739.520000000004</v>
      </c>
      <c r="L32" s="5">
        <f>L31*24</f>
        <v>46526.4</v>
      </c>
      <c r="M32" s="5">
        <f>M31*24</f>
        <v>67988.16</v>
      </c>
    </row>
    <row r="33" ht="18">
      <c r="A33" s="7"/>
    </row>
    <row r="37" spans="1:13" s="11" customFormat="1" ht="16.5">
      <c r="A37" s="8" t="s">
        <v>100</v>
      </c>
      <c r="B37" s="9"/>
      <c r="C37" s="9"/>
      <c r="D37" s="9"/>
      <c r="E37" s="9"/>
      <c r="F37" s="9"/>
      <c r="G37" s="9"/>
      <c r="H37" s="9"/>
      <c r="I37" s="9"/>
      <c r="J37" s="10"/>
      <c r="K37" s="10"/>
      <c r="L37" s="10"/>
      <c r="M37" s="10"/>
    </row>
    <row r="38" spans="1:13" s="11" customFormat="1" ht="16.5">
      <c r="A38" s="8" t="s">
        <v>172</v>
      </c>
      <c r="B38" s="9"/>
      <c r="C38" s="9"/>
      <c r="D38" s="9"/>
      <c r="E38" s="9"/>
      <c r="F38" s="9"/>
      <c r="G38" s="9"/>
      <c r="H38" s="9"/>
      <c r="I38" s="9"/>
      <c r="J38" s="10"/>
      <c r="K38" s="10"/>
      <c r="L38" s="10"/>
      <c r="M38" s="10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A38" sqref="A38"/>
    </sheetView>
  </sheetViews>
  <sheetFormatPr defaultColWidth="9.00390625" defaultRowHeight="16.5"/>
  <cols>
    <col min="1" max="1" width="28.25390625" style="0" customWidth="1"/>
    <col min="2" max="2" width="9.125" style="6" customWidth="1"/>
    <col min="3" max="4" width="9.50390625" style="6" bestFit="1" customWidth="1"/>
    <col min="5" max="5" width="9.875" style="6" customWidth="1"/>
    <col min="6" max="6" width="9.50390625" style="6" bestFit="1" customWidth="1"/>
    <col min="7" max="7" width="3.00390625" style="6" customWidth="1"/>
    <col min="8" max="8" width="28.625" style="6" customWidth="1"/>
    <col min="9" max="9" width="9.50390625" style="6" bestFit="1" customWidth="1"/>
    <col min="10" max="10" width="9.50390625" style="0" bestFit="1" customWidth="1"/>
    <col min="11" max="11" width="8.625" style="0" customWidth="1"/>
    <col min="12" max="12" width="10.50390625" style="0" bestFit="1" customWidth="1"/>
    <col min="13" max="13" width="9.50390625" style="0" bestFit="1" customWidth="1"/>
  </cols>
  <sheetData>
    <row r="1" ht="20.25">
      <c r="H1" s="13" t="s">
        <v>145</v>
      </c>
    </row>
    <row r="2" ht="16.5"/>
    <row r="3" spans="1:8" ht="18">
      <c r="A3" s="7" t="s">
        <v>73</v>
      </c>
      <c r="H3" s="7" t="s">
        <v>35</v>
      </c>
    </row>
    <row r="5" spans="1:13" ht="18">
      <c r="A5" s="7" t="s">
        <v>82</v>
      </c>
      <c r="H5" s="7" t="s">
        <v>82</v>
      </c>
      <c r="J5" s="6"/>
      <c r="K5" s="6"/>
      <c r="L5" s="6"/>
      <c r="M5" s="6"/>
    </row>
    <row r="6" spans="1:13" ht="16.5">
      <c r="A6" t="s">
        <v>83</v>
      </c>
      <c r="B6" s="6" t="s">
        <v>39</v>
      </c>
      <c r="C6" s="6" t="s">
        <v>8</v>
      </c>
      <c r="D6" s="6" t="s">
        <v>40</v>
      </c>
      <c r="E6" s="6" t="s">
        <v>10</v>
      </c>
      <c r="F6" s="6" t="s">
        <v>11</v>
      </c>
      <c r="H6" t="s">
        <v>6</v>
      </c>
      <c r="I6" s="6" t="s">
        <v>39</v>
      </c>
      <c r="J6" s="6" t="s">
        <v>8</v>
      </c>
      <c r="K6" s="6" t="s">
        <v>40</v>
      </c>
      <c r="L6" s="6" t="s">
        <v>10</v>
      </c>
      <c r="M6" s="6" t="s">
        <v>11</v>
      </c>
    </row>
    <row r="7" spans="1:13" s="1" customFormat="1" ht="16.5">
      <c r="A7" s="1" t="s">
        <v>41</v>
      </c>
      <c r="B7" s="4">
        <v>0.275</v>
      </c>
      <c r="C7" s="4">
        <v>0.38</v>
      </c>
      <c r="D7" s="4">
        <v>0.549</v>
      </c>
      <c r="E7" s="4">
        <v>0.838</v>
      </c>
      <c r="F7" s="4">
        <v>1.039</v>
      </c>
      <c r="G7" s="4"/>
      <c r="H7" s="1" t="s">
        <v>79</v>
      </c>
      <c r="I7" s="4">
        <v>2.676</v>
      </c>
      <c r="J7" s="4">
        <v>3.19</v>
      </c>
      <c r="K7" s="4">
        <v>4.45</v>
      </c>
      <c r="L7" s="4">
        <v>5.763</v>
      </c>
      <c r="M7" s="4">
        <v>7.08</v>
      </c>
    </row>
    <row r="8" spans="1:13" s="1" customFormat="1" ht="16.5">
      <c r="A8" s="1" t="s">
        <v>80</v>
      </c>
      <c r="B8" s="4">
        <v>30</v>
      </c>
      <c r="C8" s="4">
        <v>30</v>
      </c>
      <c r="D8" s="4">
        <v>30</v>
      </c>
      <c r="E8" s="4">
        <v>30</v>
      </c>
      <c r="F8" s="4">
        <v>30</v>
      </c>
      <c r="G8" s="4"/>
      <c r="H8" s="1" t="s">
        <v>80</v>
      </c>
      <c r="I8" s="4">
        <v>30</v>
      </c>
      <c r="J8" s="4">
        <v>30</v>
      </c>
      <c r="K8" s="4">
        <v>30</v>
      </c>
      <c r="L8" s="4">
        <v>30</v>
      </c>
      <c r="M8" s="4">
        <v>30</v>
      </c>
    </row>
    <row r="9" spans="1:13" s="2" customFormat="1" ht="16.5">
      <c r="A9" s="2" t="s">
        <v>84</v>
      </c>
      <c r="B9" s="5">
        <f>B7*B8/1000</f>
        <v>0.00825</v>
      </c>
      <c r="C9" s="5">
        <f>C7*C8/1000</f>
        <v>0.0114</v>
      </c>
      <c r="D9" s="5">
        <f>D7*D8/1000</f>
        <v>0.016470000000000002</v>
      </c>
      <c r="E9" s="5">
        <f>E7*E8/1000</f>
        <v>0.02514</v>
      </c>
      <c r="F9" s="5">
        <f>F7*F8/1000</f>
        <v>0.03117</v>
      </c>
      <c r="G9" s="5"/>
      <c r="H9" s="2" t="s">
        <v>84</v>
      </c>
      <c r="I9" s="5">
        <f>I7*I8/1000</f>
        <v>0.08028</v>
      </c>
      <c r="J9" s="5">
        <f>J7*J8/1000</f>
        <v>0.09570000000000001</v>
      </c>
      <c r="K9" s="5">
        <f>K7*K8/1000</f>
        <v>0.1335</v>
      </c>
      <c r="L9" s="5">
        <f>L7*L8/1000</f>
        <v>0.17289</v>
      </c>
      <c r="M9" s="5">
        <f>M7*M8/1000</f>
        <v>0.2124</v>
      </c>
    </row>
    <row r="10" spans="1:13" s="2" customFormat="1" ht="16.5">
      <c r="A10" s="2" t="s">
        <v>85</v>
      </c>
      <c r="B10" s="5">
        <f aca="true" t="shared" si="0" ref="B10:F11">B9*60</f>
        <v>0.495</v>
      </c>
      <c r="C10" s="5">
        <f t="shared" si="0"/>
        <v>0.684</v>
      </c>
      <c r="D10" s="5">
        <f t="shared" si="0"/>
        <v>0.9882000000000001</v>
      </c>
      <c r="E10" s="5">
        <f t="shared" si="0"/>
        <v>1.5084</v>
      </c>
      <c r="F10" s="5">
        <f t="shared" si="0"/>
        <v>1.8702</v>
      </c>
      <c r="G10" s="5"/>
      <c r="H10" s="2" t="s">
        <v>85</v>
      </c>
      <c r="I10" s="5">
        <f aca="true" t="shared" si="1" ref="I10:M11">I9*60</f>
        <v>4.816800000000001</v>
      </c>
      <c r="J10" s="5">
        <f t="shared" si="1"/>
        <v>5.742000000000001</v>
      </c>
      <c r="K10" s="5">
        <f t="shared" si="1"/>
        <v>8.01</v>
      </c>
      <c r="L10" s="5">
        <f t="shared" si="1"/>
        <v>10.3734</v>
      </c>
      <c r="M10" s="5">
        <f t="shared" si="1"/>
        <v>12.744</v>
      </c>
    </row>
    <row r="11" spans="1:13" s="2" customFormat="1" ht="16.5">
      <c r="A11" s="2" t="s">
        <v>4</v>
      </c>
      <c r="B11" s="5">
        <f t="shared" si="0"/>
        <v>29.7</v>
      </c>
      <c r="C11" s="5">
        <f t="shared" si="0"/>
        <v>41.040000000000006</v>
      </c>
      <c r="D11" s="5">
        <f t="shared" si="0"/>
        <v>59.292</v>
      </c>
      <c r="E11" s="5">
        <f t="shared" si="0"/>
        <v>90.50399999999999</v>
      </c>
      <c r="F11" s="5">
        <f t="shared" si="0"/>
        <v>112.212</v>
      </c>
      <c r="G11" s="5"/>
      <c r="H11" s="2" t="s">
        <v>4</v>
      </c>
      <c r="I11" s="5">
        <f t="shared" si="1"/>
        <v>289.00800000000004</v>
      </c>
      <c r="J11" s="5">
        <f t="shared" si="1"/>
        <v>344.52000000000004</v>
      </c>
      <c r="K11" s="5">
        <f t="shared" si="1"/>
        <v>480.59999999999997</v>
      </c>
      <c r="L11" s="5">
        <f t="shared" si="1"/>
        <v>622.404</v>
      </c>
      <c r="M11" s="5">
        <f t="shared" si="1"/>
        <v>764.64</v>
      </c>
    </row>
    <row r="12" spans="1:13" s="2" customFormat="1" ht="16.5">
      <c r="A12" s="2" t="s">
        <v>5</v>
      </c>
      <c r="B12" s="5">
        <f>B11*24</f>
        <v>712.8</v>
      </c>
      <c r="C12" s="5">
        <f>C11*24</f>
        <v>984.9600000000002</v>
      </c>
      <c r="D12" s="5">
        <f>D11*24</f>
        <v>1423.008</v>
      </c>
      <c r="E12" s="5">
        <f>E11*24</f>
        <v>2172.0959999999995</v>
      </c>
      <c r="F12" s="5">
        <f>F11*24</f>
        <v>2693.088</v>
      </c>
      <c r="G12" s="5"/>
      <c r="H12" s="2" t="s">
        <v>5</v>
      </c>
      <c r="I12" s="5">
        <f>I11*24</f>
        <v>6936.192000000001</v>
      </c>
      <c r="J12" s="5">
        <f>J11*24</f>
        <v>8268.480000000001</v>
      </c>
      <c r="K12" s="5">
        <f>K11*24</f>
        <v>11534.4</v>
      </c>
      <c r="L12" s="5">
        <f>L11*24</f>
        <v>14937.696</v>
      </c>
      <c r="M12" s="5">
        <f>M11*24</f>
        <v>18351.36</v>
      </c>
    </row>
    <row r="13" spans="2:13" s="2" customFormat="1" ht="16.5">
      <c r="B13" s="5"/>
      <c r="C13" s="5"/>
      <c r="D13" s="5"/>
      <c r="E13" s="5"/>
      <c r="F13" s="5"/>
      <c r="G13" s="5"/>
      <c r="I13" s="5"/>
      <c r="J13" s="5"/>
      <c r="K13" s="5"/>
      <c r="L13" s="5"/>
      <c r="M13" s="5"/>
    </row>
    <row r="14" spans="1:13" ht="18">
      <c r="A14" s="7"/>
      <c r="H14" s="7"/>
      <c r="J14" s="6"/>
      <c r="K14" s="6"/>
      <c r="L14" s="6"/>
      <c r="M14" s="6"/>
    </row>
    <row r="15" spans="1:13" ht="18">
      <c r="A15" s="7" t="s">
        <v>76</v>
      </c>
      <c r="H15" s="7" t="s">
        <v>76</v>
      </c>
      <c r="J15" s="6"/>
      <c r="K15" s="6"/>
      <c r="L15" s="6"/>
      <c r="M15" s="6"/>
    </row>
    <row r="16" spans="1:13" ht="16.5">
      <c r="A16" t="s">
        <v>77</v>
      </c>
      <c r="B16" s="6" t="s">
        <v>78</v>
      </c>
      <c r="C16" s="6" t="s">
        <v>74</v>
      </c>
      <c r="D16" s="6" t="s">
        <v>86</v>
      </c>
      <c r="E16" s="6" t="s">
        <v>87</v>
      </c>
      <c r="F16" s="6" t="s">
        <v>11</v>
      </c>
      <c r="H16" t="s">
        <v>48</v>
      </c>
      <c r="I16" s="6" t="s">
        <v>39</v>
      </c>
      <c r="J16" s="6" t="s">
        <v>74</v>
      </c>
      <c r="K16" s="6" t="s">
        <v>88</v>
      </c>
      <c r="L16" s="6" t="s">
        <v>89</v>
      </c>
      <c r="M16" s="6" t="s">
        <v>90</v>
      </c>
    </row>
    <row r="17" spans="1:13" s="1" customFormat="1" ht="16.5">
      <c r="A17" s="1" t="s">
        <v>41</v>
      </c>
      <c r="B17" s="4">
        <v>0.705</v>
      </c>
      <c r="C17" s="4">
        <v>0.902</v>
      </c>
      <c r="D17" s="4">
        <v>1.267</v>
      </c>
      <c r="E17" s="4">
        <v>2.039</v>
      </c>
      <c r="F17" s="4">
        <v>2.714</v>
      </c>
      <c r="G17" s="4"/>
      <c r="H17" s="1" t="s">
        <v>75</v>
      </c>
      <c r="I17" s="4">
        <v>5.383</v>
      </c>
      <c r="J17" s="4">
        <v>6.606</v>
      </c>
      <c r="K17" s="4">
        <v>9.471</v>
      </c>
      <c r="L17" s="4">
        <v>12.593</v>
      </c>
      <c r="M17" s="4">
        <v>16.003</v>
      </c>
    </row>
    <row r="18" spans="1:13" s="1" customFormat="1" ht="16.5">
      <c r="A18" s="1" t="s">
        <v>91</v>
      </c>
      <c r="B18" s="4">
        <v>30</v>
      </c>
      <c r="C18" s="4">
        <v>30</v>
      </c>
      <c r="D18" s="4">
        <v>30</v>
      </c>
      <c r="E18" s="4">
        <v>30</v>
      </c>
      <c r="F18" s="4">
        <v>30</v>
      </c>
      <c r="G18" s="4"/>
      <c r="H18" s="1" t="s">
        <v>91</v>
      </c>
      <c r="I18" s="4">
        <v>30</v>
      </c>
      <c r="J18" s="4">
        <v>30</v>
      </c>
      <c r="K18" s="4">
        <v>30</v>
      </c>
      <c r="L18" s="4">
        <v>30</v>
      </c>
      <c r="M18" s="4">
        <v>30</v>
      </c>
    </row>
    <row r="19" spans="1:13" s="2" customFormat="1" ht="16.5">
      <c r="A19" s="2" t="s">
        <v>55</v>
      </c>
      <c r="B19" s="5">
        <f>B17*B18/1000</f>
        <v>0.02115</v>
      </c>
      <c r="C19" s="5">
        <f>C17*C18/1000</f>
        <v>0.02706</v>
      </c>
      <c r="D19" s="5">
        <f>D17*D18/1000</f>
        <v>0.038009999999999995</v>
      </c>
      <c r="E19" s="5">
        <f>E17*E18/1000</f>
        <v>0.06117</v>
      </c>
      <c r="F19" s="5">
        <f>F17*F18/1000</f>
        <v>0.08142</v>
      </c>
      <c r="G19" s="5"/>
      <c r="H19" s="2" t="s">
        <v>92</v>
      </c>
      <c r="I19" s="5">
        <f>I17*I18/1000</f>
        <v>0.16149000000000002</v>
      </c>
      <c r="J19" s="5">
        <f>J17*J18/1000</f>
        <v>0.19818</v>
      </c>
      <c r="K19" s="5">
        <f>K17*K18/1000</f>
        <v>0.28413</v>
      </c>
      <c r="L19" s="5">
        <f>L17*L18/1000</f>
        <v>0.37779</v>
      </c>
      <c r="M19" s="5">
        <f>M17*M18/1000</f>
        <v>0.48009</v>
      </c>
    </row>
    <row r="20" spans="1:13" s="2" customFormat="1" ht="16.5">
      <c r="A20" s="2" t="s">
        <v>93</v>
      </c>
      <c r="B20" s="5">
        <f aca="true" t="shared" si="2" ref="B20:F21">B19*60</f>
        <v>1.269</v>
      </c>
      <c r="C20" s="5">
        <f t="shared" si="2"/>
        <v>1.6236000000000002</v>
      </c>
      <c r="D20" s="5">
        <f t="shared" si="2"/>
        <v>2.2805999999999997</v>
      </c>
      <c r="E20" s="5">
        <f t="shared" si="2"/>
        <v>3.6702000000000004</v>
      </c>
      <c r="F20" s="5">
        <f t="shared" si="2"/>
        <v>4.8852</v>
      </c>
      <c r="G20" s="5"/>
      <c r="H20" s="2" t="s">
        <v>93</v>
      </c>
      <c r="I20" s="5">
        <f aca="true" t="shared" si="3" ref="I20:M21">I19*60</f>
        <v>9.689400000000001</v>
      </c>
      <c r="J20" s="5">
        <f t="shared" si="3"/>
        <v>11.8908</v>
      </c>
      <c r="K20" s="5">
        <f t="shared" si="3"/>
        <v>17.0478</v>
      </c>
      <c r="L20" s="5">
        <f t="shared" si="3"/>
        <v>22.6674</v>
      </c>
      <c r="M20" s="5">
        <f t="shared" si="3"/>
        <v>28.805400000000002</v>
      </c>
    </row>
    <row r="21" spans="1:13" s="2" customFormat="1" ht="16.5">
      <c r="A21" s="2" t="s">
        <v>4</v>
      </c>
      <c r="B21" s="5">
        <f t="shared" si="2"/>
        <v>76.14</v>
      </c>
      <c r="C21" s="5">
        <f t="shared" si="2"/>
        <v>97.41600000000001</v>
      </c>
      <c r="D21" s="5">
        <f t="shared" si="2"/>
        <v>136.83599999999998</v>
      </c>
      <c r="E21" s="5">
        <f t="shared" si="2"/>
        <v>220.21200000000002</v>
      </c>
      <c r="F21" s="5">
        <f t="shared" si="2"/>
        <v>293.112</v>
      </c>
      <c r="G21" s="5"/>
      <c r="H21" s="2" t="s">
        <v>4</v>
      </c>
      <c r="I21" s="5">
        <f t="shared" si="3"/>
        <v>581.364</v>
      </c>
      <c r="J21" s="5">
        <f t="shared" si="3"/>
        <v>713.448</v>
      </c>
      <c r="K21" s="5">
        <f t="shared" si="3"/>
        <v>1022.8679999999999</v>
      </c>
      <c r="L21" s="5">
        <f t="shared" si="3"/>
        <v>1360.044</v>
      </c>
      <c r="M21" s="5">
        <f t="shared" si="3"/>
        <v>1728.324</v>
      </c>
    </row>
    <row r="22" spans="1:13" s="2" customFormat="1" ht="16.5">
      <c r="A22" s="2" t="s">
        <v>5</v>
      </c>
      <c r="B22" s="5">
        <f>B21*24</f>
        <v>1827.3600000000001</v>
      </c>
      <c r="C22" s="5">
        <f>C21*24</f>
        <v>2337.9840000000004</v>
      </c>
      <c r="D22" s="5">
        <f>D21*24</f>
        <v>3284.0639999999994</v>
      </c>
      <c r="E22" s="5">
        <f>E21*24</f>
        <v>5285.088000000001</v>
      </c>
      <c r="F22" s="5">
        <f>F21*24</f>
        <v>7034.688</v>
      </c>
      <c r="G22" s="5"/>
      <c r="H22" s="2" t="s">
        <v>5</v>
      </c>
      <c r="I22" s="5">
        <f>I21*24</f>
        <v>13952.736</v>
      </c>
      <c r="J22" s="5">
        <f>J21*24</f>
        <v>17122.752</v>
      </c>
      <c r="K22" s="5">
        <f>K21*24</f>
        <v>24548.832</v>
      </c>
      <c r="L22" s="5">
        <f>L21*24</f>
        <v>32641.056000000004</v>
      </c>
      <c r="M22" s="5">
        <f>M21*24</f>
        <v>41479.776</v>
      </c>
    </row>
    <row r="23" spans="2:13" s="2" customFormat="1" ht="16.5">
      <c r="B23" s="5"/>
      <c r="C23" s="5"/>
      <c r="D23" s="5"/>
      <c r="E23" s="5"/>
      <c r="F23" s="5"/>
      <c r="G23" s="5"/>
      <c r="I23" s="5"/>
      <c r="J23" s="5"/>
      <c r="K23" s="5"/>
      <c r="L23" s="5"/>
      <c r="M23" s="5"/>
    </row>
    <row r="24" spans="1:13" ht="18">
      <c r="A24" s="7"/>
      <c r="H24" s="7"/>
      <c r="J24" s="6"/>
      <c r="K24" s="6"/>
      <c r="L24" s="6"/>
      <c r="M24" s="6"/>
    </row>
    <row r="25" spans="1:13" ht="18">
      <c r="A25" s="7" t="s">
        <v>102</v>
      </c>
      <c r="H25" s="7" t="s">
        <v>102</v>
      </c>
      <c r="J25" s="6"/>
      <c r="K25" s="6"/>
      <c r="L25" s="6"/>
      <c r="M25" s="6"/>
    </row>
    <row r="26" spans="1:13" ht="16.5">
      <c r="A26" t="s">
        <v>77</v>
      </c>
      <c r="B26" s="6" t="s">
        <v>78</v>
      </c>
      <c r="C26" s="6" t="s">
        <v>94</v>
      </c>
      <c r="D26" s="6" t="s">
        <v>95</v>
      </c>
      <c r="E26" s="6" t="s">
        <v>96</v>
      </c>
      <c r="F26" s="6" t="s">
        <v>97</v>
      </c>
      <c r="H26" t="s">
        <v>77</v>
      </c>
      <c r="I26" s="6" t="s">
        <v>78</v>
      </c>
      <c r="J26" s="6" t="s">
        <v>94</v>
      </c>
      <c r="K26" s="6" t="s">
        <v>95</v>
      </c>
      <c r="L26" s="6" t="s">
        <v>96</v>
      </c>
      <c r="M26" s="6" t="s">
        <v>97</v>
      </c>
    </row>
    <row r="27" spans="1:13" s="1" customFormat="1" ht="16.5">
      <c r="A27" s="1" t="s">
        <v>12</v>
      </c>
      <c r="B27" s="4">
        <v>2.24</v>
      </c>
      <c r="C27" s="4">
        <v>2.637</v>
      </c>
      <c r="D27" s="4">
        <v>3.511</v>
      </c>
      <c r="E27" s="4">
        <v>5.789</v>
      </c>
      <c r="F27" s="4">
        <v>7.093</v>
      </c>
      <c r="G27" s="4"/>
      <c r="H27" s="1" t="s">
        <v>12</v>
      </c>
      <c r="I27" s="4">
        <v>14.482</v>
      </c>
      <c r="J27" s="4">
        <v>16.945</v>
      </c>
      <c r="K27" s="4">
        <v>26.705</v>
      </c>
      <c r="L27" s="4">
        <v>37.451</v>
      </c>
      <c r="M27" s="4">
        <v>46</v>
      </c>
    </row>
    <row r="28" spans="1:13" s="1" customFormat="1" ht="16.5">
      <c r="A28" s="1" t="s">
        <v>26</v>
      </c>
      <c r="B28" s="4">
        <v>30</v>
      </c>
      <c r="C28" s="4">
        <v>30</v>
      </c>
      <c r="D28" s="4">
        <v>30</v>
      </c>
      <c r="E28" s="4">
        <v>30</v>
      </c>
      <c r="F28" s="4">
        <v>30</v>
      </c>
      <c r="G28" s="4"/>
      <c r="H28" s="1" t="s">
        <v>26</v>
      </c>
      <c r="I28" s="4">
        <v>30</v>
      </c>
      <c r="J28" s="4">
        <v>30</v>
      </c>
      <c r="K28" s="4">
        <v>30</v>
      </c>
      <c r="L28" s="4">
        <v>30</v>
      </c>
      <c r="M28" s="4">
        <v>30</v>
      </c>
    </row>
    <row r="29" spans="1:13" s="2" customFormat="1" ht="16.5">
      <c r="A29" s="2" t="s">
        <v>98</v>
      </c>
      <c r="B29" s="5">
        <f>B27*B28/1000</f>
        <v>0.06720000000000001</v>
      </c>
      <c r="C29" s="5">
        <f>C27*C28/1000</f>
        <v>0.07911</v>
      </c>
      <c r="D29" s="5">
        <f>D27*D28/1000</f>
        <v>0.10533</v>
      </c>
      <c r="E29" s="5">
        <f>E27*E28/1000</f>
        <v>0.17367</v>
      </c>
      <c r="F29" s="5">
        <f>F27*F28/1000</f>
        <v>0.21278999999999998</v>
      </c>
      <c r="G29" s="5"/>
      <c r="H29" s="2" t="s">
        <v>84</v>
      </c>
      <c r="I29" s="5">
        <f>I27*I28/1000</f>
        <v>0.43445999999999996</v>
      </c>
      <c r="J29" s="5">
        <f>J27*J28/1000</f>
        <v>0.50835</v>
      </c>
      <c r="K29" s="5">
        <f>K27*K28/1000</f>
        <v>0.80115</v>
      </c>
      <c r="L29" s="5">
        <f>L27*L28/1000</f>
        <v>1.12353</v>
      </c>
      <c r="M29" s="5">
        <f>M27*M28/1000</f>
        <v>1.38</v>
      </c>
    </row>
    <row r="30" spans="1:13" s="2" customFormat="1" ht="16.5">
      <c r="A30" s="2" t="s">
        <v>85</v>
      </c>
      <c r="B30" s="5">
        <f aca="true" t="shared" si="4" ref="B30:F31">B29*60</f>
        <v>4.032000000000001</v>
      </c>
      <c r="C30" s="5">
        <f t="shared" si="4"/>
        <v>4.7466</v>
      </c>
      <c r="D30" s="5">
        <f t="shared" si="4"/>
        <v>6.3198</v>
      </c>
      <c r="E30" s="5">
        <f t="shared" si="4"/>
        <v>10.4202</v>
      </c>
      <c r="F30" s="5">
        <f t="shared" si="4"/>
        <v>12.767399999999999</v>
      </c>
      <c r="G30" s="5"/>
      <c r="H30" s="2" t="s">
        <v>85</v>
      </c>
      <c r="I30" s="5">
        <f aca="true" t="shared" si="5" ref="I30:M31">I29*60</f>
        <v>26.0676</v>
      </c>
      <c r="J30" s="5">
        <f t="shared" si="5"/>
        <v>30.500999999999998</v>
      </c>
      <c r="K30" s="5">
        <f t="shared" si="5"/>
        <v>48.069</v>
      </c>
      <c r="L30" s="5">
        <f t="shared" si="5"/>
        <v>67.4118</v>
      </c>
      <c r="M30" s="5">
        <f t="shared" si="5"/>
        <v>82.8</v>
      </c>
    </row>
    <row r="31" spans="1:13" s="2" customFormat="1" ht="16.5">
      <c r="A31" s="2" t="s">
        <v>99</v>
      </c>
      <c r="B31" s="5">
        <f t="shared" si="4"/>
        <v>241.92000000000004</v>
      </c>
      <c r="C31" s="5">
        <f t="shared" si="4"/>
        <v>284.796</v>
      </c>
      <c r="D31" s="5">
        <f t="shared" si="4"/>
        <v>379.188</v>
      </c>
      <c r="E31" s="5">
        <f t="shared" si="4"/>
        <v>625.212</v>
      </c>
      <c r="F31" s="5">
        <f t="shared" si="4"/>
        <v>766.0439999999999</v>
      </c>
      <c r="G31" s="5"/>
      <c r="H31" s="2" t="s">
        <v>4</v>
      </c>
      <c r="I31" s="5">
        <f t="shared" si="5"/>
        <v>1564.056</v>
      </c>
      <c r="J31" s="5">
        <f t="shared" si="5"/>
        <v>1830.06</v>
      </c>
      <c r="K31" s="5">
        <f t="shared" si="5"/>
        <v>2884.1400000000003</v>
      </c>
      <c r="L31" s="5">
        <f t="shared" si="5"/>
        <v>4044.708</v>
      </c>
      <c r="M31" s="5">
        <f t="shared" si="5"/>
        <v>4968</v>
      </c>
    </row>
    <row r="32" spans="1:13" s="2" customFormat="1" ht="16.5">
      <c r="A32" s="2" t="s">
        <v>5</v>
      </c>
      <c r="B32" s="5">
        <f>B31*24</f>
        <v>5806.080000000001</v>
      </c>
      <c r="C32" s="5">
        <f>C31*24</f>
        <v>6835.103999999999</v>
      </c>
      <c r="D32" s="5">
        <f>D31*24</f>
        <v>9100.511999999999</v>
      </c>
      <c r="E32" s="5">
        <f>E31*24</f>
        <v>15005.088</v>
      </c>
      <c r="F32" s="5">
        <f>F31*24</f>
        <v>18385.055999999997</v>
      </c>
      <c r="G32" s="5"/>
      <c r="H32" s="2" t="s">
        <v>5</v>
      </c>
      <c r="I32" s="5">
        <f>I31*24</f>
        <v>37537.344</v>
      </c>
      <c r="J32" s="5">
        <f>J31*24</f>
        <v>43921.44</v>
      </c>
      <c r="K32" s="5">
        <f>K31*24</f>
        <v>69219.36000000002</v>
      </c>
      <c r="L32" s="5">
        <f>L31*24</f>
        <v>97072.992</v>
      </c>
      <c r="M32" s="5">
        <f>M31*24</f>
        <v>119232</v>
      </c>
    </row>
    <row r="33" ht="18">
      <c r="A33" s="7"/>
    </row>
    <row r="37" spans="1:13" s="11" customFormat="1" ht="16.5">
      <c r="A37" s="8" t="s">
        <v>100</v>
      </c>
      <c r="B37" s="9"/>
      <c r="C37" s="9"/>
      <c r="D37" s="9"/>
      <c r="E37" s="9"/>
      <c r="F37" s="9"/>
      <c r="G37" s="9"/>
      <c r="H37" s="9"/>
      <c r="I37" s="9"/>
      <c r="J37" s="10"/>
      <c r="K37" s="10"/>
      <c r="L37" s="10"/>
      <c r="M37" s="10"/>
    </row>
    <row r="38" spans="1:13" s="11" customFormat="1" ht="16.5">
      <c r="A38" s="8" t="s">
        <v>172</v>
      </c>
      <c r="B38" s="9"/>
      <c r="C38" s="9"/>
      <c r="D38" s="9"/>
      <c r="E38" s="9"/>
      <c r="F38" s="9"/>
      <c r="G38" s="9"/>
      <c r="H38" s="9"/>
      <c r="I38" s="9"/>
      <c r="J38" s="10"/>
      <c r="K38" s="10"/>
      <c r="L38" s="10"/>
      <c r="M38" s="10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vivotek</cp:lastModifiedBy>
  <cp:lastPrinted>2009-03-13T08:47:14Z</cp:lastPrinted>
  <dcterms:created xsi:type="dcterms:W3CDTF">2004-08-10T12:56:43Z</dcterms:created>
  <dcterms:modified xsi:type="dcterms:W3CDTF">2011-03-07T01:39:56Z</dcterms:modified>
  <cp:category/>
  <cp:version/>
  <cp:contentType/>
  <cp:contentStatus/>
</cp:coreProperties>
</file>